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500" windowWidth="32767" windowHeight="21260" tabRatio="844" activeTab="0"/>
  </bookViews>
  <sheets>
    <sheet name="Cover" sheetId="1" r:id="rId1"/>
    <sheet name="Profile C1-2014" sheetId="2" r:id="rId2"/>
    <sheet name="Profile C2-2014" sheetId="3" r:id="rId3"/>
    <sheet name="Profile C3-2014" sheetId="4" r:id="rId4"/>
    <sheet name="Profile C4-2014" sheetId="5" r:id="rId5"/>
  </sheets>
  <definedNames>
    <definedName name="_xlfn.SINGLE" hidden="1">#NAME?</definedName>
    <definedName name="_xlnm.Print_Area" localSheetId="0">'Cover'!$B$3:$O$53</definedName>
    <definedName name="_xlnm.Print_Area" localSheetId="1">'Profile C1-2014'!$B$3:$S$46</definedName>
    <definedName name="_xlnm.Print_Area" localSheetId="2">'Profile C2-2014'!$B$3:$S$46</definedName>
    <definedName name="_xlnm.Print_Area" localSheetId="3">'Profile C3-2014'!$B$3:$S$46</definedName>
    <definedName name="_xlnm.Print_Area" localSheetId="4">'Profile C4-2014'!$B$3:$S$46</definedName>
  </definedNames>
  <calcPr fullCalcOnLoad="1"/>
</workbook>
</file>

<file path=xl/sharedStrings.xml><?xml version="1.0" encoding="utf-8"?>
<sst xmlns="http://schemas.openxmlformats.org/spreadsheetml/2006/main" count="231" uniqueCount="78">
  <si>
    <t>Company Name:</t>
  </si>
  <si>
    <t xml:space="preserve">New Business:  </t>
  </si>
  <si>
    <t xml:space="preserve">Renewal Business:  </t>
  </si>
  <si>
    <t>Annual Premiums</t>
  </si>
  <si>
    <t>Current</t>
  </si>
  <si>
    <t>Proposed</t>
  </si>
  <si>
    <t>% Change</t>
  </si>
  <si>
    <t>Current:</t>
  </si>
  <si>
    <t>Proposed:</t>
  </si>
  <si>
    <t xml:space="preserve">Operator 1: </t>
  </si>
  <si>
    <t>Collision - $500 Deductible</t>
  </si>
  <si>
    <t>Statistical Territory</t>
  </si>
  <si>
    <t>▪</t>
  </si>
  <si>
    <t>Operator 1</t>
  </si>
  <si>
    <t>Mandatory Coverages</t>
  </si>
  <si>
    <t>Total Mandatory Coverages</t>
  </si>
  <si>
    <t>Optional Coverages</t>
  </si>
  <si>
    <t>Accident Benefits - Basic</t>
  </si>
  <si>
    <t>Total Optional Coverages</t>
  </si>
  <si>
    <t>TOTAL Mandatory &amp; Optional</t>
  </si>
  <si>
    <t>END 44 - $1,000,000 Limit</t>
  </si>
  <si>
    <t>Liabilitiy - $1,000,000 Limit</t>
  </si>
  <si>
    <t>Date Prepared:</t>
  </si>
  <si>
    <r>
      <t>Bodily Injury</t>
    </r>
    <r>
      <rPr>
        <b/>
        <sz val="8"/>
        <rFont val="Verdana"/>
        <family val="2"/>
      </rPr>
      <t>*</t>
    </r>
  </si>
  <si>
    <r>
      <t>Property Damage</t>
    </r>
    <r>
      <rPr>
        <b/>
        <sz val="8"/>
        <rFont val="Verdana"/>
        <family val="2"/>
      </rPr>
      <t>*</t>
    </r>
  </si>
  <si>
    <t>No Driver Training</t>
  </si>
  <si>
    <t>New Business</t>
  </si>
  <si>
    <t>Licensed 25 Years, Appropriate Class License</t>
  </si>
  <si>
    <t>No Convictions in 3 Years</t>
  </si>
  <si>
    <t>Use: Wholesale Delivery Truck for a TV Sales and Service Operation</t>
  </si>
  <si>
    <t>List Price New: $35,530</t>
  </si>
  <si>
    <t>Comprehensive - $500 Deductible</t>
  </si>
  <si>
    <t>Licensed 12 Years, Appropriate Class License</t>
  </si>
  <si>
    <t>Use: Wholesale Delivery Truck for a Computer Sales and Service Operation</t>
  </si>
  <si>
    <t>List Price New: $26,074</t>
  </si>
  <si>
    <t>Licensed 20 Years, Appropriate Class License</t>
  </si>
  <si>
    <t>Renewal - With Present Company 10 Years</t>
  </si>
  <si>
    <t>No Convictions in 10 Years</t>
  </si>
  <si>
    <t>List Price New: $39,940</t>
  </si>
  <si>
    <t>List Price New: $100,000</t>
  </si>
  <si>
    <t>Collision - $5,000 Deductible</t>
  </si>
  <si>
    <t>Comprehensive - $5,000 Deductible</t>
  </si>
  <si>
    <t>Commercial - Profile C1</t>
  </si>
  <si>
    <t>Commercial - Profile C2</t>
  </si>
  <si>
    <t>Commercial - Profile C3</t>
  </si>
  <si>
    <t>Commercial - Profile C4</t>
  </si>
  <si>
    <t>Implementation Dates (mm/dd/yy)</t>
  </si>
  <si>
    <t>Coverages</t>
  </si>
  <si>
    <t>Uninsured Auto</t>
  </si>
  <si>
    <r>
      <t>DCPD</t>
    </r>
    <r>
      <rPr>
        <b/>
        <sz val="8"/>
        <rFont val="Verdana"/>
        <family val="2"/>
      </rPr>
      <t xml:space="preserve">* - </t>
    </r>
    <r>
      <rPr>
        <sz val="8"/>
        <rFont val="Verdana"/>
        <family val="2"/>
      </rPr>
      <t>$0 Deductible</t>
    </r>
  </si>
  <si>
    <r>
      <t>*</t>
    </r>
    <r>
      <rPr>
        <sz val="8"/>
        <rFont val="Verdana"/>
        <family val="2"/>
      </rPr>
      <t xml:space="preserve">Coverages form part of Third Party Liability. If there is no breakdown, enter under </t>
    </r>
    <r>
      <rPr>
        <i/>
        <sz val="8"/>
        <rFont val="Verdana"/>
        <family val="2"/>
      </rPr>
      <t>Bodily Injury</t>
    </r>
    <r>
      <rPr>
        <sz val="8"/>
        <rFont val="Verdana"/>
        <family val="2"/>
      </rPr>
      <t xml:space="preserve"> and include </t>
    </r>
    <r>
      <rPr>
        <i/>
        <sz val="8"/>
        <rFont val="Verdana"/>
        <family val="2"/>
      </rPr>
      <t>Health Levy</t>
    </r>
    <r>
      <rPr>
        <sz val="8"/>
        <rFont val="Verdana"/>
        <family val="2"/>
      </rPr>
      <t>, if applicable</t>
    </r>
  </si>
  <si>
    <t>1 At-Fault Accident 1 Year Ago</t>
  </si>
  <si>
    <t>No At-Fault Accidents in 10 Years</t>
  </si>
  <si>
    <t>Use: Artisan's Truck - No Personal Use</t>
  </si>
  <si>
    <t>2005 Tri-Axle Mack Dump</t>
  </si>
  <si>
    <t>2003 Dodge Caravan CV Cargo, 1773 kg (VICC Code 2657)</t>
  </si>
  <si>
    <t>2005 Ford F150 Lariat Supercab 2WD, 2309 kg (VICC Code 3630(03))</t>
  </si>
  <si>
    <r>
      <t xml:space="preserve">Classification Treatment:  </t>
    </r>
    <r>
      <rPr>
        <sz val="8"/>
        <rFont val="Verdana"/>
        <family val="2"/>
      </rPr>
      <t>By operator, specify class, driving record, rate group, etc., and the % amount of any applicable discounts or surcharges.</t>
    </r>
  </si>
  <si>
    <t>Male, Age 45</t>
  </si>
  <si>
    <t>2002 Ford Ecoline E450 Heavy Vehicle</t>
  </si>
  <si>
    <t>Male, Age 35</t>
  </si>
  <si>
    <t>General Instructions</t>
  </si>
  <si>
    <t>Areas to Be Completed</t>
  </si>
  <si>
    <t>Fields involving totals and percentage changes will be calculated automatically.</t>
  </si>
  <si>
    <t xml:space="preserve">Statistical Territory </t>
  </si>
  <si>
    <t>PEI profiles are based on one territory. If the company’s territorial structure has more than</t>
  </si>
  <si>
    <t xml:space="preserve">one area, enter premiums based on an appropriately weighted average of the sub-territory </t>
  </si>
  <si>
    <r>
      <rPr>
        <i/>
        <sz val="8"/>
        <rFont val="Verdana"/>
        <family val="2"/>
      </rPr>
      <t xml:space="preserve">Treatment </t>
    </r>
    <r>
      <rPr>
        <sz val="8"/>
        <rFont val="Verdana"/>
        <family val="2"/>
      </rPr>
      <t>section.</t>
    </r>
  </si>
  <si>
    <t>Rating Profiles - Commercial Vehicles</t>
  </si>
  <si>
    <t>C1     C2     C3     C4</t>
  </si>
  <si>
    <t>Male, Age 40</t>
  </si>
  <si>
    <t>Primary Market</t>
  </si>
  <si>
    <t>Enter data based on the company’s targeted primary market as declared.</t>
  </si>
  <si>
    <t>If Profile Not Written by Insurer</t>
  </si>
  <si>
    <t>If the risks or coverages used in a rating profile are not typical of the company's normal</t>
  </si>
  <si>
    <r>
      <t xml:space="preserve">business, make assumptions to complete the profile and note in the </t>
    </r>
    <r>
      <rPr>
        <i/>
        <sz val="8"/>
        <rFont val="Verdana"/>
        <family val="2"/>
      </rPr>
      <t>Classification</t>
    </r>
  </si>
  <si>
    <r>
      <t xml:space="preserve">premiums and note in the </t>
    </r>
    <r>
      <rPr>
        <i/>
        <sz val="8"/>
        <rFont val="Verdana"/>
        <family val="2"/>
      </rPr>
      <t xml:space="preserve">Classification Treatment </t>
    </r>
    <r>
      <rPr>
        <sz val="8"/>
        <rFont val="Verdana"/>
        <family val="2"/>
      </rPr>
      <t>section.</t>
    </r>
  </si>
  <si>
    <t>On each profile, fill in all shaded areas.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</si>
</sst>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"/>
    <numFmt numFmtId="165" formatCode="\+0.0%;\-0.0%"/>
    <numFmt numFmtId="166" formatCode="[$-409]d\-mmm\-yy;@"/>
    <numFmt numFmtId="167" formatCode="mm\-dd\-yy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0"/>
      <name val="Californian FB"/>
      <family val="1"/>
    </font>
    <font>
      <b/>
      <sz val="7"/>
      <name val="Verdana"/>
      <family val="2"/>
    </font>
    <font>
      <sz val="10"/>
      <name val="Verdana"/>
      <family val="2"/>
    </font>
    <font>
      <sz val="8"/>
      <name val="Verdaba"/>
      <family val="0"/>
    </font>
    <font>
      <b/>
      <sz val="12"/>
      <name val="Lucida Sand unicode"/>
      <family val="0"/>
    </font>
    <font>
      <sz val="10"/>
      <color indexed="10"/>
      <name val="Arial"/>
      <family val="2"/>
    </font>
    <font>
      <sz val="8"/>
      <color indexed="12"/>
      <name val="Verdana"/>
      <family val="2"/>
    </font>
    <font>
      <i/>
      <sz val="8"/>
      <name val="Verdana"/>
      <family val="2"/>
    </font>
    <font>
      <b/>
      <sz val="24"/>
      <name val="Californian FB"/>
      <family val="1"/>
    </font>
    <font>
      <b/>
      <sz val="12"/>
      <name val="Californian FB"/>
      <family val="1"/>
    </font>
    <font>
      <b/>
      <sz val="8"/>
      <name val="Trebuchet MS"/>
      <family val="2"/>
    </font>
    <font>
      <sz val="8"/>
      <name val="Trebuchet MS"/>
      <family val="2"/>
    </font>
    <font>
      <b/>
      <sz val="20"/>
      <name val="Californian FB"/>
      <family val="1"/>
    </font>
    <font>
      <sz val="20"/>
      <name val="Arial"/>
      <family val="2"/>
    </font>
    <font>
      <b/>
      <sz val="16"/>
      <color indexed="12"/>
      <name val="Californian FB"/>
      <family val="1"/>
    </font>
    <font>
      <b/>
      <sz val="20"/>
      <color indexed="12"/>
      <name val="Californian FB"/>
      <family val="1"/>
    </font>
    <font>
      <sz val="12"/>
      <name val="Californian FB"/>
      <family val="1"/>
    </font>
    <font>
      <sz val="8"/>
      <color indexed="10"/>
      <name val="Verdana"/>
      <family val="2"/>
    </font>
    <font>
      <b/>
      <sz val="11"/>
      <color indexed="63"/>
      <name val="Californian FB"/>
      <family val="1"/>
    </font>
    <font>
      <b/>
      <sz val="8"/>
      <color indexed="63"/>
      <name val="Trebuchet MS"/>
      <family val="2"/>
    </font>
    <font>
      <sz val="8"/>
      <color indexed="63"/>
      <name val="Verdana"/>
      <family val="2"/>
    </font>
    <font>
      <sz val="10"/>
      <color indexed="63"/>
      <name val="Arial"/>
      <family val="2"/>
    </font>
    <font>
      <sz val="7"/>
      <color indexed="63"/>
      <name val="Verdana"/>
      <family val="2"/>
    </font>
    <font>
      <b/>
      <sz val="16"/>
      <color indexed="63"/>
      <name val="Californian FB"/>
      <family val="1"/>
    </font>
    <font>
      <b/>
      <sz val="10"/>
      <color indexed="63"/>
      <name val="Californian FB"/>
      <family val="1"/>
    </font>
    <font>
      <b/>
      <sz val="8"/>
      <color indexed="63"/>
      <name val="Verdana"/>
      <family val="2"/>
    </font>
    <font>
      <sz val="8"/>
      <color indexed="63"/>
      <name val="Verdaba"/>
      <family val="0"/>
    </font>
    <font>
      <b/>
      <sz val="10"/>
      <color indexed="10"/>
      <name val="Arial"/>
      <family val="2"/>
    </font>
    <font>
      <b/>
      <sz val="26"/>
      <color indexed="63"/>
      <name val="Californian FB"/>
      <family val="1"/>
    </font>
    <font>
      <b/>
      <sz val="20"/>
      <color indexed="63"/>
      <name val="Californian FB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11"/>
      <color theme="7" tint="-0.4999699890613556"/>
      <name val="Californian FB"/>
      <family val="1"/>
    </font>
    <font>
      <b/>
      <sz val="8"/>
      <color theme="7" tint="-0.4999699890613556"/>
      <name val="Trebuchet MS"/>
      <family val="2"/>
    </font>
    <font>
      <sz val="8"/>
      <color theme="7" tint="-0.4999699890613556"/>
      <name val="Verdana"/>
      <family val="2"/>
    </font>
    <font>
      <sz val="10"/>
      <color theme="7" tint="-0.4999699890613556"/>
      <name val="Arial"/>
      <family val="2"/>
    </font>
    <font>
      <sz val="7"/>
      <color theme="7" tint="-0.4999699890613556"/>
      <name val="Verdana"/>
      <family val="2"/>
    </font>
    <font>
      <b/>
      <sz val="16"/>
      <color theme="7" tint="-0.4999699890613556"/>
      <name val="Californian FB"/>
      <family val="1"/>
    </font>
    <font>
      <b/>
      <sz val="10"/>
      <color theme="7" tint="-0.4999699890613556"/>
      <name val="Californian FB"/>
      <family val="1"/>
    </font>
    <font>
      <b/>
      <sz val="8"/>
      <color theme="7" tint="-0.4999699890613556"/>
      <name val="Verdana"/>
      <family val="2"/>
    </font>
    <font>
      <sz val="8"/>
      <color theme="7" tint="-0.4999699890613556"/>
      <name val="Verdaba"/>
      <family val="0"/>
    </font>
    <font>
      <b/>
      <sz val="10"/>
      <color rgb="FFFF0000"/>
      <name val="Arial"/>
      <family val="2"/>
    </font>
    <font>
      <b/>
      <sz val="26"/>
      <color theme="7" tint="-0.4999699890613556"/>
      <name val="Californian FB"/>
      <family val="1"/>
    </font>
    <font>
      <b/>
      <sz val="20"/>
      <color theme="7" tint="-0.4999699890613556"/>
      <name val="Californian F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7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64" fontId="2" fillId="5" borderId="11" xfId="42" applyNumberFormat="1" applyFont="1" applyFill="1" applyBorder="1" applyAlignment="1" applyProtection="1">
      <alignment horizontal="right"/>
      <protection locked="0"/>
    </xf>
    <xf numFmtId="164" fontId="2" fillId="5" borderId="12" xfId="42" applyNumberFormat="1" applyFont="1" applyFill="1" applyBorder="1" applyAlignment="1" applyProtection="1">
      <alignment horizontal="right"/>
      <protection locked="0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5" borderId="14" xfId="0" applyFont="1" applyFill="1" applyBorder="1" applyAlignment="1" applyProtection="1">
      <alignment horizontal="left"/>
      <protection locked="0"/>
    </xf>
    <xf numFmtId="0" fontId="0" fillId="5" borderId="14" xfId="0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70" fillId="0" borderId="0" xfId="0" applyFont="1" applyAlignment="1">
      <alignment horizontal="right"/>
    </xf>
    <xf numFmtId="0" fontId="71" fillId="5" borderId="10" xfId="0" applyFont="1" applyFill="1" applyBorder="1" applyAlignment="1">
      <alignment horizontal="center"/>
    </xf>
    <xf numFmtId="165" fontId="72" fillId="0" borderId="11" xfId="59" applyNumberFormat="1" applyFont="1" applyFill="1" applyBorder="1" applyAlignment="1" applyProtection="1">
      <alignment horizontal="right"/>
      <protection/>
    </xf>
    <xf numFmtId="165" fontId="72" fillId="0" borderId="12" xfId="59" applyNumberFormat="1" applyFont="1" applyFill="1" applyBorder="1" applyAlignment="1" applyProtection="1">
      <alignment horizontal="right"/>
      <protection/>
    </xf>
    <xf numFmtId="165" fontId="72" fillId="0" borderId="15" xfId="59" applyNumberFormat="1" applyFont="1" applyFill="1" applyBorder="1" applyAlignment="1" applyProtection="1">
      <alignment horizontal="right"/>
      <protection/>
    </xf>
    <xf numFmtId="165" fontId="72" fillId="0" borderId="10" xfId="59" applyNumberFormat="1" applyFont="1" applyFill="1" applyBorder="1" applyAlignment="1" applyProtection="1">
      <alignment horizontal="right"/>
      <protection/>
    </xf>
    <xf numFmtId="0" fontId="17" fillId="33" borderId="16" xfId="0" applyNumberFormat="1" applyFont="1" applyFill="1" applyBorder="1" applyAlignment="1">
      <alignment horizontal="left" vertical="top"/>
    </xf>
    <xf numFmtId="0" fontId="0" fillId="33" borderId="17" xfId="0" applyNumberForma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4" fillId="33" borderId="17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17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>
      <alignment/>
    </xf>
    <xf numFmtId="0" fontId="2" fillId="33" borderId="18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2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2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73" fillId="33" borderId="0" xfId="0" applyFont="1" applyFill="1" applyBorder="1" applyAlignment="1">
      <alignment horizontal="right"/>
    </xf>
    <xf numFmtId="165" fontId="11" fillId="33" borderId="14" xfId="59" applyNumberFormat="1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>
      <alignment horizontal="center"/>
    </xf>
    <xf numFmtId="0" fontId="74" fillId="34" borderId="2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56">
      <alignment/>
      <protection/>
    </xf>
    <xf numFmtId="0" fontId="19" fillId="0" borderId="0" xfId="56" applyFont="1" applyAlignment="1">
      <alignment/>
      <protection/>
    </xf>
    <xf numFmtId="0" fontId="2" fillId="0" borderId="0" xfId="56" applyFont="1">
      <alignment/>
      <protection/>
    </xf>
    <xf numFmtId="0" fontId="15" fillId="0" borderId="0" xfId="56" applyFont="1" applyFill="1" applyBorder="1" applyAlignment="1">
      <alignment/>
      <protection/>
    </xf>
    <xf numFmtId="166" fontId="2" fillId="0" borderId="0" xfId="56" applyNumberFormat="1" applyFont="1" applyFill="1" applyBorder="1" applyAlignment="1">
      <alignment/>
      <protection/>
    </xf>
    <xf numFmtId="0" fontId="0" fillId="0" borderId="0" xfId="56" applyFill="1" applyBorder="1">
      <alignment/>
      <protection/>
    </xf>
    <xf numFmtId="167" fontId="2" fillId="0" borderId="0" xfId="56" applyNumberFormat="1" applyFont="1" applyFill="1" applyBorder="1" applyAlignment="1" applyProtection="1">
      <alignment/>
      <protection locked="0"/>
    </xf>
    <xf numFmtId="167" fontId="0" fillId="0" borderId="0" xfId="56" applyNumberFormat="1" applyFill="1" applyBorder="1" applyAlignment="1">
      <alignment/>
      <protection/>
    </xf>
    <xf numFmtId="0" fontId="20" fillId="0" borderId="0" xfId="56" applyFont="1" applyAlignment="1">
      <alignment/>
      <protection/>
    </xf>
    <xf numFmtId="0" fontId="5" fillId="0" borderId="0" xfId="56" applyFont="1">
      <alignment/>
      <protection/>
    </xf>
    <xf numFmtId="0" fontId="21" fillId="0" borderId="0" xfId="56" applyFont="1">
      <alignment/>
      <protection/>
    </xf>
    <xf numFmtId="0" fontId="7" fillId="0" borderId="0" xfId="56" applyFont="1" applyAlignment="1">
      <alignment horizontal="right" vertical="top"/>
      <protection/>
    </xf>
    <xf numFmtId="0" fontId="0" fillId="0" borderId="0" xfId="56" applyFill="1" applyBorder="1" applyAlignment="1">
      <alignment/>
      <protection/>
    </xf>
    <xf numFmtId="0" fontId="0" fillId="0" borderId="0" xfId="56" applyBorder="1" applyAlignment="1">
      <alignment/>
      <protection/>
    </xf>
    <xf numFmtId="0" fontId="2" fillId="0" borderId="0" xfId="56" applyFont="1" applyAlignment="1">
      <alignment vertical="top"/>
      <protection/>
    </xf>
    <xf numFmtId="0" fontId="2" fillId="0" borderId="0" xfId="56" applyFont="1" applyFill="1" applyBorder="1">
      <alignment/>
      <protection/>
    </xf>
    <xf numFmtId="0" fontId="75" fillId="0" borderId="0" xfId="56" applyFont="1" applyAlignment="1">
      <alignment horizontal="center"/>
      <protection/>
    </xf>
    <xf numFmtId="0" fontId="76" fillId="0" borderId="0" xfId="56" applyFont="1" applyFill="1" applyBorder="1">
      <alignment/>
      <protection/>
    </xf>
    <xf numFmtId="0" fontId="77" fillId="0" borderId="0" xfId="56" applyFont="1" applyFill="1" applyBorder="1" applyAlignment="1">
      <alignment/>
      <protection/>
    </xf>
    <xf numFmtId="166" fontId="72" fillId="0" borderId="0" xfId="56" applyNumberFormat="1" applyFont="1" applyFill="1" applyBorder="1" applyAlignment="1">
      <alignment/>
      <protection/>
    </xf>
    <xf numFmtId="0" fontId="73" fillId="0" borderId="0" xfId="56" applyFont="1" applyFill="1" applyBorder="1" applyAlignment="1">
      <alignment/>
      <protection/>
    </xf>
    <xf numFmtId="0" fontId="73" fillId="0" borderId="0" xfId="56" applyFont="1" applyFill="1" applyBorder="1">
      <alignment/>
      <protection/>
    </xf>
    <xf numFmtId="0" fontId="78" fillId="0" borderId="0" xfId="56" applyFont="1" applyFill="1" applyBorder="1" applyAlignment="1">
      <alignment horizontal="right"/>
      <protection/>
    </xf>
    <xf numFmtId="0" fontId="73" fillId="0" borderId="0" xfId="56" applyFont="1">
      <alignment/>
      <protection/>
    </xf>
    <xf numFmtId="0" fontId="2" fillId="0" borderId="0" xfId="0" applyFont="1" applyBorder="1" applyAlignment="1">
      <alignment/>
    </xf>
    <xf numFmtId="0" fontId="79" fillId="0" borderId="0" xfId="56" applyFont="1" applyFill="1" applyAlignment="1">
      <alignment horizontal="center"/>
      <protection/>
    </xf>
    <xf numFmtId="0" fontId="2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80" fillId="33" borderId="0" xfId="56" applyFont="1" applyFill="1" applyAlignment="1">
      <alignment horizontal="center"/>
      <protection/>
    </xf>
    <xf numFmtId="0" fontId="75" fillId="0" borderId="0" xfId="56" applyFont="1" applyAlignment="1">
      <alignment horizontal="center"/>
      <protection/>
    </xf>
    <xf numFmtId="0" fontId="81" fillId="0" borderId="0" xfId="56" applyFont="1" applyAlignment="1">
      <alignment horizontal="center"/>
      <protection/>
    </xf>
    <xf numFmtId="0" fontId="15" fillId="0" borderId="2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" fillId="5" borderId="14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67" fontId="2" fillId="5" borderId="24" xfId="0" applyNumberFormat="1" applyFont="1" applyFill="1" applyBorder="1" applyAlignment="1" applyProtection="1">
      <alignment horizontal="center"/>
      <protection locked="0"/>
    </xf>
    <xf numFmtId="167" fontId="0" fillId="5" borderId="26" xfId="0" applyNumberFormat="1" applyFill="1" applyBorder="1" applyAlignment="1">
      <alignment horizontal="center"/>
    </xf>
    <xf numFmtId="166" fontId="2" fillId="5" borderId="13" xfId="0" applyNumberFormat="1" applyFont="1" applyFill="1" applyBorder="1" applyAlignment="1">
      <alignment/>
    </xf>
    <xf numFmtId="0" fontId="0" fillId="5" borderId="13" xfId="0" applyFill="1" applyBorder="1" applyAlignment="1">
      <alignment/>
    </xf>
    <xf numFmtId="167" fontId="2" fillId="5" borderId="26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/>
      <protection locked="0"/>
    </xf>
    <xf numFmtId="0" fontId="13" fillId="33" borderId="17" xfId="0" applyNumberFormat="1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6" fillId="33" borderId="17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2" fillId="5" borderId="14" xfId="0" applyFont="1" applyFill="1" applyBorder="1" applyAlignment="1" applyProtection="1">
      <alignment horizontal="left"/>
      <protection locked="0"/>
    </xf>
    <xf numFmtId="0" fontId="0" fillId="5" borderId="14" xfId="0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5" borderId="14" xfId="0" applyFont="1" applyFill="1" applyBorder="1" applyAlignment="1">
      <alignment horizontal="left"/>
    </xf>
    <xf numFmtId="166" fontId="2" fillId="5" borderId="13" xfId="0" applyNumberFormat="1" applyFont="1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2" fillId="0" borderId="17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EC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21</xdr:row>
      <xdr:rowOff>114300</xdr:rowOff>
    </xdr:from>
    <xdr:to>
      <xdr:col>8</xdr:col>
      <xdr:colOff>466725</xdr:colOff>
      <xdr:row>22</xdr:row>
      <xdr:rowOff>142875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3267075" y="4276725"/>
          <a:ext cx="457200" cy="190500"/>
        </a:xfrm>
        <a:prstGeom prst="rect">
          <a:avLst/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5</xdr:row>
      <xdr:rowOff>9525</xdr:rowOff>
    </xdr:from>
    <xdr:to>
      <xdr:col>12</xdr:col>
      <xdr:colOff>400050</xdr:colOff>
      <xdr:row>9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19150"/>
          <a:ext cx="3981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56"/>
  <sheetViews>
    <sheetView tabSelected="1" zoomScalePageLayoutView="0" workbookViewId="0" topLeftCell="A1">
      <selection activeCell="B15" sqref="B15:O15"/>
    </sheetView>
  </sheetViews>
  <sheetFormatPr defaultColWidth="9.140625" defaultRowHeight="12.75"/>
  <cols>
    <col min="1" max="1" width="9.140625" style="74" customWidth="1"/>
    <col min="2" max="2" width="5.7109375" style="74" customWidth="1"/>
    <col min="3" max="3" width="3.140625" style="74" customWidth="1"/>
    <col min="4" max="4" width="6.00390625" style="74" customWidth="1"/>
    <col min="5" max="5" width="4.7109375" style="74" customWidth="1"/>
    <col min="6" max="6" width="11.421875" style="74" customWidth="1"/>
    <col min="7" max="7" width="4.28125" style="74" customWidth="1"/>
    <col min="8" max="8" width="4.421875" style="74" customWidth="1"/>
    <col min="9" max="9" width="8.28125" style="74" customWidth="1"/>
    <col min="10" max="10" width="8.8515625" style="74" customWidth="1"/>
    <col min="11" max="11" width="4.140625" style="74" customWidth="1"/>
    <col min="12" max="13" width="8.28125" style="74" customWidth="1"/>
    <col min="14" max="14" width="8.8515625" style="74" customWidth="1"/>
    <col min="15" max="15" width="4.28125" style="74" customWidth="1"/>
    <col min="16" max="17" width="8.28125" style="74" customWidth="1"/>
    <col min="18" max="18" width="8.8515625" style="74" customWidth="1"/>
    <col min="19" max="19" width="5.7109375" style="74" customWidth="1"/>
    <col min="20" max="16384" width="9.140625" style="74" customWidth="1"/>
  </cols>
  <sheetData>
    <row r="4" ht="12.75">
      <c r="M4" s="99"/>
    </row>
    <row r="6" ht="12.75"/>
    <row r="7" ht="12.75"/>
    <row r="8" ht="12.75"/>
    <row r="9" ht="12.75"/>
    <row r="10" ht="12.75"/>
    <row r="15" spans="2:19" ht="30">
      <c r="B15" s="102" t="s">
        <v>68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75"/>
      <c r="Q15" s="75"/>
      <c r="R15" s="75"/>
      <c r="S15" s="75"/>
    </row>
    <row r="16" spans="3:19" ht="12.75"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7"/>
      <c r="Q16" s="77"/>
      <c r="R16" s="77"/>
      <c r="S16" s="77"/>
    </row>
    <row r="17" spans="2:19" ht="19.5">
      <c r="B17" s="103" t="s">
        <v>69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75"/>
      <c r="Q17" s="75"/>
      <c r="R17" s="75"/>
      <c r="S17" s="75"/>
    </row>
    <row r="18" spans="2:19" ht="19.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75"/>
      <c r="Q18" s="75"/>
      <c r="R18" s="75"/>
      <c r="S18" s="75"/>
    </row>
    <row r="19" spans="2:19" ht="12.75">
      <c r="B19" s="91"/>
      <c r="C19" s="92"/>
      <c r="D19" s="92"/>
      <c r="E19" s="93"/>
      <c r="F19" s="94"/>
      <c r="G19" s="94"/>
      <c r="H19" s="94"/>
      <c r="I19" s="95"/>
      <c r="J19" s="95"/>
      <c r="K19" s="95"/>
      <c r="L19" s="96"/>
      <c r="M19" s="95"/>
      <c r="N19" s="97"/>
      <c r="O19" s="97"/>
      <c r="R19" s="80"/>
      <c r="S19" s="81"/>
    </row>
    <row r="20" spans="2:19" ht="24">
      <c r="B20" s="104" t="s">
        <v>61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82"/>
      <c r="Q20" s="82"/>
      <c r="R20" s="82"/>
      <c r="S20" s="82"/>
    </row>
    <row r="21" spans="2:15" ht="30.75" customHeight="1">
      <c r="B21" s="83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3:15" ht="12.75" customHeight="1">
      <c r="C22" s="84" t="s">
        <v>62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2:15" ht="12.75" customHeight="1">
      <c r="B23" s="83"/>
      <c r="C23" s="85" t="s">
        <v>12</v>
      </c>
      <c r="D23" s="98" t="s">
        <v>77</v>
      </c>
      <c r="F23" s="76"/>
      <c r="G23" s="78"/>
      <c r="H23" s="86"/>
      <c r="I23" s="78"/>
      <c r="K23" s="87"/>
      <c r="M23" s="76"/>
      <c r="N23" s="76"/>
      <c r="O23" s="76"/>
    </row>
    <row r="24" spans="2:15" ht="12.75" customHeight="1">
      <c r="B24" s="83"/>
      <c r="C24" s="85" t="s">
        <v>12</v>
      </c>
      <c r="D24" s="76" t="s">
        <v>63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2:15" ht="12.75" customHeight="1">
      <c r="B25" s="83"/>
      <c r="C25" s="85"/>
      <c r="D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2:15" ht="12.75" customHeight="1">
      <c r="B26" s="83"/>
      <c r="C26" s="100" t="s">
        <v>71</v>
      </c>
      <c r="D26"/>
      <c r="E26" s="1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2:15" ht="12.75" customHeight="1">
      <c r="B27" s="83"/>
      <c r="C27" s="8" t="s">
        <v>12</v>
      </c>
      <c r="D27" s="1" t="s">
        <v>72</v>
      </c>
      <c r="E27" s="1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2:15" ht="12.75" customHeight="1">
      <c r="B28" s="83"/>
      <c r="C28" s="8"/>
      <c r="D28" s="1"/>
      <c r="E28" s="1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2:15" ht="12.75" customHeight="1">
      <c r="B29" s="83"/>
      <c r="C29" s="100" t="s">
        <v>73</v>
      </c>
      <c r="D29"/>
      <c r="E29" s="1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2:15" ht="12.75" customHeight="1">
      <c r="B30" s="83"/>
      <c r="C30" s="8" t="s">
        <v>12</v>
      </c>
      <c r="D30" s="5" t="s">
        <v>74</v>
      </c>
      <c r="E30" s="1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2:15" ht="12.75" customHeight="1">
      <c r="B31" s="83"/>
      <c r="C31" s="1"/>
      <c r="D31" s="101" t="s">
        <v>75</v>
      </c>
      <c r="E31" s="1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2:15" ht="12.75" customHeight="1">
      <c r="B32" s="83"/>
      <c r="C32"/>
      <c r="D32" s="5" t="s">
        <v>67</v>
      </c>
      <c r="E32" s="1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2:15" ht="12.75" customHeight="1">
      <c r="B33" s="83"/>
      <c r="C33"/>
      <c r="D33"/>
      <c r="E33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2:15" ht="12.75" customHeight="1">
      <c r="B34" s="83"/>
      <c r="C34" s="100" t="s">
        <v>64</v>
      </c>
      <c r="D34" s="1"/>
      <c r="E34" s="1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5" ht="12.75" customHeight="1">
      <c r="B35" s="83"/>
      <c r="C35" s="8" t="s">
        <v>12</v>
      </c>
      <c r="D35" s="101" t="s">
        <v>65</v>
      </c>
      <c r="E35" s="1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2:15" ht="12.75" customHeight="1">
      <c r="B36" s="83"/>
      <c r="C36" s="8"/>
      <c r="D36" s="1" t="s">
        <v>66</v>
      </c>
      <c r="E36" s="1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5" ht="12.75" customHeight="1">
      <c r="B37" s="83"/>
      <c r="C37" s="8"/>
      <c r="D37" s="1" t="s">
        <v>76</v>
      </c>
      <c r="E37" s="1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5" ht="12.75" customHeight="1">
      <c r="B38" s="83"/>
      <c r="C38" s="85"/>
      <c r="D38" s="88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5" ht="12.75" customHeight="1">
      <c r="B39" s="83"/>
      <c r="D39" s="88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2:15" ht="12.75" customHeight="1">
      <c r="B40" s="83"/>
      <c r="D40" s="88"/>
      <c r="E40" s="88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2:15" ht="12.75" customHeight="1">
      <c r="B41" s="83"/>
      <c r="D41" s="88"/>
      <c r="E41" s="88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2:15" ht="12.75" customHeight="1">
      <c r="B42" s="83"/>
      <c r="D42" s="88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2:15" ht="12.75" customHeight="1">
      <c r="B43" s="83"/>
      <c r="D43" s="88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2:15" ht="12.75" customHeight="1">
      <c r="B44" s="83"/>
      <c r="C44" s="76"/>
      <c r="E44" s="88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2:15" ht="12.75" customHeight="1">
      <c r="B45" s="83"/>
      <c r="C45" s="76"/>
      <c r="E45" s="88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2:15" ht="12.75" customHeight="1">
      <c r="B46" s="83"/>
      <c r="C46" s="76"/>
      <c r="E46" s="88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2:15" ht="12.75" customHeight="1">
      <c r="B47" s="83"/>
      <c r="C47" s="76"/>
      <c r="E47" s="88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2:15" ht="12.75" customHeight="1">
      <c r="B48" s="83"/>
      <c r="C48" s="76"/>
      <c r="E48" s="88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2:15" ht="12.75" customHeight="1">
      <c r="B49" s="83"/>
      <c r="C49" s="76"/>
      <c r="E49" s="88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2:15" ht="12.75" customHeight="1">
      <c r="B50" s="83"/>
      <c r="C50" s="76"/>
      <c r="E50" s="88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2:15" ht="12.75" customHeight="1">
      <c r="B51" s="83"/>
      <c r="C51" s="76"/>
      <c r="E51" s="88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5" ht="12.75" customHeight="1">
      <c r="B52" s="83"/>
      <c r="C52" s="76"/>
      <c r="E52" s="88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2:15" ht="12.75" customHeight="1">
      <c r="B53" s="83"/>
      <c r="C53" s="76"/>
      <c r="E53" s="88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2:19" ht="12.75">
      <c r="B54" s="85"/>
      <c r="C54" s="76"/>
      <c r="D54" s="76"/>
      <c r="F54" s="76"/>
      <c r="G54" s="76"/>
      <c r="H54" s="76"/>
      <c r="I54" s="76"/>
      <c r="J54" s="76"/>
      <c r="S54" s="76"/>
    </row>
    <row r="55" spans="2:24" ht="9.75" customHeight="1">
      <c r="B55" s="8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U55" s="79"/>
      <c r="V55" s="79"/>
      <c r="W55" s="79"/>
      <c r="X55" s="79"/>
    </row>
    <row r="56" spans="2:19" ht="9.75" customHeight="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</sheetData>
  <sheetProtection/>
  <mergeCells count="3">
    <mergeCell ref="B15:O15"/>
    <mergeCell ref="B17:O17"/>
    <mergeCell ref="B20:O20"/>
  </mergeCells>
  <printOptions horizontalCentered="1"/>
  <pageMargins left="0.44" right="0.45" top="0.74" bottom="0.35" header="0.34" footer="0.18"/>
  <pageSetup orientation="portrait"/>
  <headerFooter scaleWithDoc="0">
    <oddHeader>&amp;L&amp;"Lucida Sans Unicode,Bold"&amp;12AUTOMOBILE INSURANCE&amp;R&amp;"Californian FB,Regular"&amp;9Island Regulatory &amp;&amp; Appeals Commission, Charlottetown, PEI</oddHeader>
    <oddFooter>&amp;R&amp;"Verdana,Regular"&amp;7 2014-01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47"/>
  <sheetViews>
    <sheetView zoomScalePageLayoutView="0" workbookViewId="0" topLeftCell="A1">
      <selection activeCell="E5" sqref="E5:M5"/>
    </sheetView>
  </sheetViews>
  <sheetFormatPr defaultColWidth="11.421875" defaultRowHeight="12.75"/>
  <cols>
    <col min="1" max="1" width="8.8515625" style="0" customWidth="1"/>
    <col min="2" max="2" width="5.7109375" style="0" customWidth="1"/>
    <col min="3" max="3" width="3.140625" style="0" customWidth="1"/>
    <col min="4" max="4" width="8.28125" style="0" customWidth="1"/>
    <col min="5" max="5" width="4.7109375" style="0" customWidth="1"/>
    <col min="6" max="6" width="11.421875" style="0" customWidth="1"/>
    <col min="7" max="7" width="4.28125" style="0" customWidth="1"/>
    <col min="8" max="9" width="8.28125" style="0" customWidth="1"/>
    <col min="10" max="10" width="8.8515625" style="0" customWidth="1"/>
    <col min="11" max="11" width="4.140625" style="0" customWidth="1"/>
    <col min="12" max="13" width="8.28125" style="0" customWidth="1"/>
    <col min="14" max="14" width="8.8515625" style="0" customWidth="1"/>
    <col min="15" max="15" width="4.28125" style="0" customWidth="1"/>
    <col min="16" max="17" width="8.28125" style="0" customWidth="1"/>
    <col min="18" max="18" width="8.8515625" style="0" customWidth="1"/>
    <col min="19" max="19" width="5.7109375" style="0" customWidth="1"/>
    <col min="20" max="16384" width="8.8515625" style="0" customWidth="1"/>
  </cols>
  <sheetData>
    <row r="3" spans="3:19" ht="15.7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8" t="s">
        <v>42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5" t="s">
        <v>46</v>
      </c>
      <c r="P4" s="106"/>
      <c r="Q4" s="106"/>
      <c r="R4" s="106"/>
      <c r="S4" s="107"/>
    </row>
    <row r="5" spans="2:20" ht="12.75">
      <c r="B5" s="7" t="s">
        <v>0</v>
      </c>
      <c r="C5" s="2"/>
      <c r="D5" s="2"/>
      <c r="E5" s="108"/>
      <c r="F5" s="108"/>
      <c r="G5" s="108"/>
      <c r="H5" s="108"/>
      <c r="I5" s="108"/>
      <c r="J5" s="108"/>
      <c r="K5" s="108"/>
      <c r="L5" s="108"/>
      <c r="M5" s="108"/>
      <c r="O5" s="109" t="s">
        <v>1</v>
      </c>
      <c r="P5" s="110"/>
      <c r="Q5" s="111"/>
      <c r="R5" s="112"/>
      <c r="S5" s="113"/>
      <c r="T5" s="12"/>
    </row>
    <row r="6" spans="2:19" ht="12.75">
      <c r="B6" s="7" t="s">
        <v>22</v>
      </c>
      <c r="C6" s="2"/>
      <c r="D6" s="2"/>
      <c r="E6" s="114"/>
      <c r="F6" s="115"/>
      <c r="G6" s="115"/>
      <c r="H6" s="115"/>
      <c r="L6" s="11"/>
      <c r="O6" s="117" t="s">
        <v>2</v>
      </c>
      <c r="P6" s="118"/>
      <c r="Q6" s="119"/>
      <c r="R6" s="112"/>
      <c r="S6" s="116"/>
    </row>
    <row r="7" spans="2:15" ht="7.5" customHeigh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9" ht="12.75">
      <c r="B8" s="7" t="s">
        <v>9</v>
      </c>
      <c r="C8" s="1"/>
      <c r="D8" s="1"/>
      <c r="F8" s="1"/>
      <c r="G8" s="1"/>
      <c r="H8" s="1"/>
      <c r="I8" s="1"/>
      <c r="J8" s="1"/>
      <c r="K8" s="7"/>
      <c r="N8" s="1"/>
      <c r="O8" s="1"/>
      <c r="P8" s="1"/>
      <c r="Q8" s="1"/>
      <c r="R8" s="1"/>
      <c r="S8" s="1"/>
    </row>
    <row r="9" spans="1:19" ht="12.75">
      <c r="A9" s="14"/>
      <c r="B9" s="8" t="s">
        <v>12</v>
      </c>
      <c r="C9" s="15" t="s">
        <v>58</v>
      </c>
      <c r="D9" s="15"/>
      <c r="F9" s="1"/>
      <c r="G9" s="1"/>
      <c r="H9" s="1"/>
      <c r="I9" s="1"/>
      <c r="J9" s="1"/>
      <c r="K9" s="8"/>
      <c r="L9" s="15"/>
      <c r="N9" s="1"/>
      <c r="O9" s="1"/>
      <c r="P9" s="1"/>
      <c r="Q9" s="1"/>
      <c r="R9" s="1"/>
      <c r="S9" s="1"/>
    </row>
    <row r="10" spans="1:19" ht="12.75">
      <c r="A10" s="14"/>
      <c r="B10" s="8" t="s">
        <v>12</v>
      </c>
      <c r="C10" s="15" t="s">
        <v>25</v>
      </c>
      <c r="D10" s="15"/>
      <c r="F10" s="1"/>
      <c r="G10" s="1"/>
      <c r="H10" s="1"/>
      <c r="I10" s="1"/>
      <c r="J10" s="1"/>
      <c r="K10" s="8"/>
      <c r="L10" s="15"/>
      <c r="N10" s="1"/>
      <c r="O10" s="1"/>
      <c r="P10" s="1"/>
      <c r="Q10" s="1"/>
      <c r="R10" s="1"/>
      <c r="S10" s="1"/>
    </row>
    <row r="11" spans="1:19" ht="12.75">
      <c r="A11" s="14"/>
      <c r="B11" s="8" t="s">
        <v>12</v>
      </c>
      <c r="C11" s="15" t="s">
        <v>27</v>
      </c>
      <c r="D11" s="15"/>
      <c r="F11" s="1"/>
      <c r="G11" s="1"/>
      <c r="H11" s="1"/>
      <c r="I11" s="1"/>
      <c r="J11" s="1"/>
      <c r="K11" s="8"/>
      <c r="L11" s="15"/>
      <c r="N11" s="1"/>
      <c r="O11" s="1"/>
      <c r="P11" s="1"/>
      <c r="Q11" s="1"/>
      <c r="R11" s="1"/>
      <c r="S11" s="1"/>
    </row>
    <row r="12" spans="2:19" ht="12.75">
      <c r="B12" s="8" t="s">
        <v>12</v>
      </c>
      <c r="C12" s="1" t="s">
        <v>26</v>
      </c>
      <c r="D12" s="15"/>
      <c r="F12" s="1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  <c r="S12" s="1"/>
    </row>
    <row r="13" spans="2:19" ht="12.75">
      <c r="B13" s="8" t="s">
        <v>12</v>
      </c>
      <c r="C13" s="1" t="s">
        <v>29</v>
      </c>
      <c r="H13" s="1"/>
      <c r="I13" s="1"/>
      <c r="J13" s="1"/>
      <c r="K13" s="8"/>
      <c r="L13" s="1"/>
      <c r="S13" s="1"/>
    </row>
    <row r="14" spans="2:19" ht="12.75">
      <c r="B14" s="8" t="s">
        <v>12</v>
      </c>
      <c r="C14" s="1" t="s">
        <v>51</v>
      </c>
      <c r="D14" s="1"/>
      <c r="F14" s="1"/>
      <c r="G14" s="1"/>
      <c r="H14" s="1"/>
      <c r="I14" s="1"/>
      <c r="J14" s="1"/>
      <c r="K14" s="8"/>
      <c r="L14" s="1"/>
      <c r="S14" s="1"/>
    </row>
    <row r="15" spans="2:19" ht="12.75">
      <c r="B15" s="8" t="s">
        <v>12</v>
      </c>
      <c r="C15" s="1" t="s">
        <v>28</v>
      </c>
      <c r="D15" s="1"/>
      <c r="F15" s="1"/>
      <c r="G15" s="1"/>
      <c r="H15" s="1"/>
      <c r="I15" s="1"/>
      <c r="J15" s="1"/>
      <c r="K15" s="8"/>
      <c r="L15" s="1"/>
      <c r="S15" s="1"/>
    </row>
    <row r="16" spans="2:19" ht="12.75">
      <c r="B16" s="8" t="s">
        <v>12</v>
      </c>
      <c r="C16" s="1" t="s">
        <v>59</v>
      </c>
      <c r="D16" s="1"/>
      <c r="F16" s="1"/>
      <c r="G16" s="1"/>
      <c r="H16" s="1"/>
      <c r="I16" s="1"/>
      <c r="J16" s="1"/>
      <c r="K16" s="8"/>
      <c r="L16" s="1"/>
      <c r="S16" s="1"/>
    </row>
    <row r="17" spans="2:19" ht="12.75">
      <c r="B17" s="8" t="s">
        <v>12</v>
      </c>
      <c r="C17" s="1" t="s">
        <v>30</v>
      </c>
      <c r="D17" s="1"/>
      <c r="F17" s="1"/>
      <c r="G17" s="1"/>
      <c r="H17" s="1"/>
      <c r="I17" s="1"/>
      <c r="J17" s="20"/>
      <c r="K17" s="21"/>
      <c r="S17" s="1"/>
    </row>
    <row r="18" spans="4:24" ht="9.75" customHeight="1" thickBot="1"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17"/>
      <c r="V18" s="17"/>
      <c r="W18" s="17"/>
      <c r="X18" s="17"/>
    </row>
    <row r="19" spans="2:24" ht="13.5" customHeight="1" thickBot="1">
      <c r="B19" s="34"/>
      <c r="C19" s="121" t="s">
        <v>47</v>
      </c>
      <c r="D19" s="122"/>
      <c r="E19" s="122"/>
      <c r="F19" s="122"/>
      <c r="G19" s="35"/>
      <c r="H19" s="36"/>
      <c r="I19" s="36"/>
      <c r="J19" s="36"/>
      <c r="K19" s="36"/>
      <c r="L19" s="36"/>
      <c r="M19" s="36"/>
      <c r="N19" s="36"/>
      <c r="O19" s="36"/>
      <c r="P19" s="125" t="s">
        <v>11</v>
      </c>
      <c r="Q19" s="126"/>
      <c r="R19" s="29"/>
      <c r="S19" s="41"/>
      <c r="U19" s="17"/>
      <c r="V19" s="17"/>
      <c r="W19" s="17"/>
      <c r="X19" s="17"/>
    </row>
    <row r="20" spans="2:24" ht="15" customHeight="1">
      <c r="B20" s="37"/>
      <c r="C20" s="123"/>
      <c r="D20" s="123"/>
      <c r="E20" s="123"/>
      <c r="F20" s="123"/>
      <c r="G20" s="38"/>
      <c r="H20" s="127" t="s">
        <v>3</v>
      </c>
      <c r="I20" s="127"/>
      <c r="J20" s="127"/>
      <c r="K20" s="39"/>
      <c r="L20" s="39"/>
      <c r="M20" s="39"/>
      <c r="N20" s="39"/>
      <c r="O20" s="39"/>
      <c r="P20" s="39"/>
      <c r="Q20" s="39"/>
      <c r="R20" s="39"/>
      <c r="S20" s="42"/>
      <c r="U20" s="18"/>
      <c r="V20" s="19"/>
      <c r="W20" s="19"/>
      <c r="X20" s="19"/>
    </row>
    <row r="21" spans="2:24" ht="14.25" customHeight="1">
      <c r="B21" s="37"/>
      <c r="C21" s="124"/>
      <c r="D21" s="124"/>
      <c r="E21" s="124"/>
      <c r="F21" s="124"/>
      <c r="G21" s="38"/>
      <c r="H21" s="128" t="s">
        <v>13</v>
      </c>
      <c r="I21" s="129"/>
      <c r="J21" s="130"/>
      <c r="K21" s="40"/>
      <c r="L21" s="40"/>
      <c r="M21" s="40"/>
      <c r="N21" s="40"/>
      <c r="O21" s="40"/>
      <c r="P21" s="40"/>
      <c r="Q21" s="40"/>
      <c r="R21" s="40"/>
      <c r="S21" s="42"/>
      <c r="U21" s="19"/>
      <c r="V21" s="19"/>
      <c r="W21" s="19"/>
      <c r="X21" s="19"/>
    </row>
    <row r="22" spans="2:24" ht="14.25" customHeight="1">
      <c r="B22" s="43"/>
      <c r="C22" s="44" t="s">
        <v>14</v>
      </c>
      <c r="D22" s="45"/>
      <c r="E22" s="46"/>
      <c r="F22" s="46"/>
      <c r="G22" s="45"/>
      <c r="H22" s="65"/>
      <c r="I22" s="65"/>
      <c r="J22" s="65"/>
      <c r="K22" s="40"/>
      <c r="L22" s="40"/>
      <c r="M22" s="40"/>
      <c r="N22" s="40"/>
      <c r="O22" s="40"/>
      <c r="P22" s="40"/>
      <c r="Q22" s="40"/>
      <c r="R22" s="40"/>
      <c r="S22" s="42"/>
      <c r="U22" s="19"/>
      <c r="V22" s="19"/>
      <c r="W22" s="19"/>
      <c r="X22" s="19"/>
    </row>
    <row r="23" spans="2:24" ht="12.75">
      <c r="B23" s="47"/>
      <c r="C23" s="48"/>
      <c r="D23" s="49" t="s">
        <v>21</v>
      </c>
      <c r="E23" s="50"/>
      <c r="F23" s="50"/>
      <c r="G23" s="40"/>
      <c r="H23" s="68" t="s">
        <v>4</v>
      </c>
      <c r="I23" s="68" t="s">
        <v>5</v>
      </c>
      <c r="J23" s="69" t="s">
        <v>6</v>
      </c>
      <c r="K23" s="40"/>
      <c r="L23" s="40"/>
      <c r="M23" s="40"/>
      <c r="N23" s="40"/>
      <c r="O23" s="40"/>
      <c r="P23" s="40"/>
      <c r="Q23" s="40"/>
      <c r="R23" s="40"/>
      <c r="S23" s="42"/>
      <c r="U23" s="17"/>
      <c r="V23" s="17"/>
      <c r="W23" s="17"/>
      <c r="X23" s="17"/>
    </row>
    <row r="24" spans="2:24" ht="12.75">
      <c r="B24" s="37"/>
      <c r="C24" s="48"/>
      <c r="D24" s="49" t="s">
        <v>23</v>
      </c>
      <c r="E24" s="50"/>
      <c r="F24" s="50"/>
      <c r="G24" s="40"/>
      <c r="H24" s="22"/>
      <c r="I24" s="22"/>
      <c r="J24" s="30">
        <f aca="true" t="shared" si="0" ref="J24:J29">IF(H24=0,"",(I24-H24)/H24)</f>
      </c>
      <c r="K24" s="40"/>
      <c r="L24" s="40"/>
      <c r="M24" s="40"/>
      <c r="N24" s="40"/>
      <c r="O24" s="40"/>
      <c r="P24" s="40"/>
      <c r="Q24" s="40"/>
      <c r="R24" s="40"/>
      <c r="S24" s="42"/>
      <c r="U24" s="17"/>
      <c r="V24" s="17"/>
      <c r="W24" s="17"/>
      <c r="X24" s="17"/>
    </row>
    <row r="25" spans="2:19" ht="12.75">
      <c r="B25" s="37"/>
      <c r="C25" s="48"/>
      <c r="D25" s="49" t="s">
        <v>24</v>
      </c>
      <c r="E25" s="50"/>
      <c r="F25" s="50"/>
      <c r="G25" s="40"/>
      <c r="H25" s="22"/>
      <c r="I25" s="22"/>
      <c r="J25" s="30">
        <f t="shared" si="0"/>
      </c>
      <c r="K25" s="40"/>
      <c r="L25" s="40"/>
      <c r="M25" s="40"/>
      <c r="N25" s="40"/>
      <c r="O25" s="40"/>
      <c r="P25" s="40"/>
      <c r="Q25" s="40"/>
      <c r="R25" s="40"/>
      <c r="S25" s="42"/>
    </row>
    <row r="26" spans="2:19" ht="12.75">
      <c r="B26" s="37"/>
      <c r="C26" s="48"/>
      <c r="D26" s="49" t="s">
        <v>49</v>
      </c>
      <c r="E26" s="50"/>
      <c r="F26" s="50"/>
      <c r="G26" s="40"/>
      <c r="H26" s="22"/>
      <c r="I26" s="22"/>
      <c r="J26" s="30">
        <f t="shared" si="0"/>
      </c>
      <c r="K26" s="40"/>
      <c r="L26" s="40"/>
      <c r="M26" s="40"/>
      <c r="N26" s="40"/>
      <c r="O26" s="40"/>
      <c r="P26" s="40"/>
      <c r="Q26" s="40"/>
      <c r="R26" s="40"/>
      <c r="S26" s="42"/>
    </row>
    <row r="27" spans="2:19" ht="12.75">
      <c r="B27" s="37"/>
      <c r="C27" s="48"/>
      <c r="D27" s="49" t="s">
        <v>17</v>
      </c>
      <c r="E27" s="51"/>
      <c r="F27" s="51"/>
      <c r="G27" s="40"/>
      <c r="H27" s="22"/>
      <c r="I27" s="22"/>
      <c r="J27" s="30">
        <f t="shared" si="0"/>
      </c>
      <c r="K27" s="40"/>
      <c r="L27" s="40"/>
      <c r="M27" s="40"/>
      <c r="N27" s="40"/>
      <c r="O27" s="40"/>
      <c r="P27" s="40"/>
      <c r="Q27" s="40"/>
      <c r="R27" s="40"/>
      <c r="S27" s="42"/>
    </row>
    <row r="28" spans="2:19" ht="13.5" thickBot="1">
      <c r="B28" s="37"/>
      <c r="C28" s="52"/>
      <c r="D28" s="53" t="s">
        <v>48</v>
      </c>
      <c r="E28" s="54"/>
      <c r="F28" s="54"/>
      <c r="G28" s="55"/>
      <c r="H28" s="23"/>
      <c r="I28" s="23"/>
      <c r="J28" s="31">
        <f t="shared" si="0"/>
      </c>
      <c r="K28" s="40"/>
      <c r="L28" s="40"/>
      <c r="M28" s="40"/>
      <c r="N28" s="40"/>
      <c r="O28" s="40"/>
      <c r="P28" s="40"/>
      <c r="Q28" s="40"/>
      <c r="R28" s="40"/>
      <c r="S28" s="42"/>
    </row>
    <row r="29" spans="2:19" ht="15" customHeight="1" thickBot="1">
      <c r="B29" s="37"/>
      <c r="C29" s="56" t="s">
        <v>15</v>
      </c>
      <c r="D29" s="49"/>
      <c r="E29" s="57"/>
      <c r="F29" s="57"/>
      <c r="G29" s="45"/>
      <c r="H29" s="16">
        <f>IF(SUM(H24:H28)=0,0,SUM(H24:H28))</f>
        <v>0</v>
      </c>
      <c r="I29" s="16">
        <f>IF(SUM(I24:I28)=0,0,SUM(I24:I28))</f>
        <v>0</v>
      </c>
      <c r="J29" s="32">
        <f t="shared" si="0"/>
      </c>
      <c r="K29" s="40"/>
      <c r="L29" s="40"/>
      <c r="M29" s="40"/>
      <c r="N29" s="40"/>
      <c r="O29" s="40"/>
      <c r="P29" s="40"/>
      <c r="Q29" s="40"/>
      <c r="R29" s="40"/>
      <c r="S29" s="42"/>
    </row>
    <row r="30" spans="2:19" ht="7.5" customHeight="1">
      <c r="B30" s="37"/>
      <c r="C30" s="53"/>
      <c r="D30" s="49"/>
      <c r="E30" s="51"/>
      <c r="F30" s="51"/>
      <c r="G30" s="40"/>
      <c r="H30" s="40"/>
      <c r="I30" s="40"/>
      <c r="J30" s="66"/>
      <c r="K30" s="40"/>
      <c r="L30" s="40"/>
      <c r="M30" s="40"/>
      <c r="N30" s="40"/>
      <c r="O30" s="40"/>
      <c r="P30" s="40"/>
      <c r="Q30" s="40"/>
      <c r="R30" s="40"/>
      <c r="S30" s="42"/>
    </row>
    <row r="31" spans="2:19" ht="12.75">
      <c r="B31" s="43"/>
      <c r="C31" s="44" t="s">
        <v>16</v>
      </c>
      <c r="D31" s="45"/>
      <c r="E31" s="57"/>
      <c r="F31" s="57"/>
      <c r="G31" s="41"/>
      <c r="H31" s="70" t="s">
        <v>4</v>
      </c>
      <c r="I31" s="70" t="s">
        <v>5</v>
      </c>
      <c r="J31" s="71" t="s">
        <v>6</v>
      </c>
      <c r="K31" s="40"/>
      <c r="L31" s="40"/>
      <c r="M31" s="40"/>
      <c r="N31" s="40"/>
      <c r="O31" s="40"/>
      <c r="P31" s="40"/>
      <c r="Q31" s="40"/>
      <c r="R31" s="40"/>
      <c r="S31" s="42"/>
    </row>
    <row r="32" spans="2:19" ht="12.75">
      <c r="B32" s="37"/>
      <c r="C32" s="58"/>
      <c r="D32" s="49" t="s">
        <v>20</v>
      </c>
      <c r="E32" s="51"/>
      <c r="F32" s="51"/>
      <c r="G32" s="40"/>
      <c r="H32" s="22"/>
      <c r="I32" s="22"/>
      <c r="J32" s="30">
        <f aca="true" t="shared" si="1" ref="J32:J37">IF(H32=0,"",(I32-H32)/H32)</f>
      </c>
      <c r="K32" s="40"/>
      <c r="L32" s="40"/>
      <c r="M32" s="40"/>
      <c r="N32" s="40"/>
      <c r="O32" s="40"/>
      <c r="P32" s="40"/>
      <c r="Q32" s="40"/>
      <c r="R32" s="40"/>
      <c r="S32" s="42"/>
    </row>
    <row r="33" spans="2:19" ht="12.75">
      <c r="B33" s="37"/>
      <c r="C33" s="58"/>
      <c r="D33" s="49" t="s">
        <v>10</v>
      </c>
      <c r="E33" s="51"/>
      <c r="F33" s="51"/>
      <c r="G33" s="40"/>
      <c r="H33" s="22"/>
      <c r="I33" s="22"/>
      <c r="J33" s="30">
        <f t="shared" si="1"/>
      </c>
      <c r="K33" s="40"/>
      <c r="L33" s="40"/>
      <c r="M33" s="40"/>
      <c r="N33" s="40"/>
      <c r="O33" s="40"/>
      <c r="P33" s="40"/>
      <c r="Q33" s="40"/>
      <c r="R33" s="40"/>
      <c r="S33" s="42"/>
    </row>
    <row r="34" spans="2:19" ht="13.5" thickBot="1">
      <c r="B34" s="37"/>
      <c r="C34" s="58"/>
      <c r="D34" s="53" t="s">
        <v>31</v>
      </c>
      <c r="E34" s="54"/>
      <c r="F34" s="54"/>
      <c r="G34" s="55"/>
      <c r="H34" s="23"/>
      <c r="I34" s="23"/>
      <c r="J34" s="31">
        <f t="shared" si="1"/>
      </c>
      <c r="K34" s="40"/>
      <c r="L34" s="40"/>
      <c r="M34" s="40"/>
      <c r="N34" s="40"/>
      <c r="O34" s="40"/>
      <c r="P34" s="40"/>
      <c r="Q34" s="40"/>
      <c r="R34" s="40"/>
      <c r="S34" s="42"/>
    </row>
    <row r="35" spans="2:19" ht="15" customHeight="1" thickBot="1">
      <c r="B35" s="37"/>
      <c r="C35" s="56" t="s">
        <v>18</v>
      </c>
      <c r="D35" s="59"/>
      <c r="E35" s="57"/>
      <c r="F35" s="57"/>
      <c r="G35" s="45"/>
      <c r="H35" s="16">
        <f>IF(SUM(H32:H34)=0,0,SUM(H32:H34))</f>
        <v>0</v>
      </c>
      <c r="I35" s="16">
        <f>IF(SUM(I32:I34)=0,0,SUM(I32:I34))</f>
        <v>0</v>
      </c>
      <c r="J35" s="33">
        <f t="shared" si="1"/>
      </c>
      <c r="K35" s="40"/>
      <c r="L35" s="40"/>
      <c r="M35" s="40"/>
      <c r="N35" s="40"/>
      <c r="O35" s="40"/>
      <c r="P35" s="40"/>
      <c r="Q35" s="40"/>
      <c r="R35" s="40"/>
      <c r="S35" s="42"/>
    </row>
    <row r="36" spans="2:19" ht="9.75" customHeight="1" thickBot="1">
      <c r="B36" s="37"/>
      <c r="C36" s="40"/>
      <c r="D36" s="40"/>
      <c r="E36" s="40"/>
      <c r="F36" s="40"/>
      <c r="G36" s="40"/>
      <c r="H36" s="40"/>
      <c r="I36" s="40"/>
      <c r="J36" s="66"/>
      <c r="K36" s="40"/>
      <c r="L36" s="40"/>
      <c r="M36" s="40"/>
      <c r="N36" s="40"/>
      <c r="O36" s="40"/>
      <c r="P36" s="40"/>
      <c r="Q36" s="40"/>
      <c r="R36" s="40"/>
      <c r="S36" s="42"/>
    </row>
    <row r="37" spans="2:19" ht="13.5" thickBot="1">
      <c r="B37" s="37"/>
      <c r="C37" s="60" t="s">
        <v>19</v>
      </c>
      <c r="D37" s="61"/>
      <c r="E37" s="61"/>
      <c r="F37" s="61"/>
      <c r="G37" s="62"/>
      <c r="H37" s="16">
        <f>IF(SUM(H24:H28)+SUM(H32:H34)=0,0,SUM(H24:H28)+SUM(H32:H34))</f>
        <v>0</v>
      </c>
      <c r="I37" s="16">
        <f>IF(SUM(I24:I28)+SUM(I32:I34)=0,0,SUM(I24:I28)+SUM(I32:I34))</f>
        <v>0</v>
      </c>
      <c r="J37" s="33">
        <f t="shared" si="1"/>
      </c>
      <c r="K37" s="40"/>
      <c r="L37" s="40"/>
      <c r="M37" s="40"/>
      <c r="N37" s="40"/>
      <c r="O37" s="40"/>
      <c r="P37" s="40"/>
      <c r="Q37" s="40"/>
      <c r="R37" s="40"/>
      <c r="S37" s="42"/>
    </row>
    <row r="38" spans="2:19" ht="19.5" customHeight="1">
      <c r="B38" s="63"/>
      <c r="C38" s="64" t="s">
        <v>50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7"/>
      <c r="S38" s="55"/>
    </row>
    <row r="39" spans="2:19" ht="9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2.75">
      <c r="B40" s="7" t="s">
        <v>57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5"/>
      <c r="S40" s="5"/>
    </row>
    <row r="41" spans="2:19" ht="8.25" customHeight="1">
      <c r="B41" s="6"/>
      <c r="C41" s="10"/>
      <c r="D41" s="10"/>
      <c r="E41" s="6"/>
      <c r="F41" s="6"/>
      <c r="G41" s="6"/>
      <c r="H41" s="6"/>
      <c r="I41" s="6"/>
      <c r="J41" s="6"/>
      <c r="K41" s="6"/>
      <c r="L41" s="10"/>
      <c r="M41" s="6"/>
      <c r="N41" s="6"/>
      <c r="O41" s="6"/>
      <c r="P41" s="6"/>
      <c r="Q41" s="6"/>
      <c r="R41" s="6"/>
      <c r="S41" s="6"/>
    </row>
    <row r="42" spans="3:18" ht="12.75">
      <c r="C42" s="131" t="s">
        <v>7</v>
      </c>
      <c r="D42" s="132"/>
      <c r="E42" s="131"/>
      <c r="F42" s="133"/>
      <c r="G42" s="133"/>
      <c r="H42" s="133"/>
      <c r="I42" s="133"/>
      <c r="J42" s="133"/>
      <c r="L42" s="131" t="s">
        <v>8</v>
      </c>
      <c r="M42" s="132"/>
      <c r="N42" s="131"/>
      <c r="O42" s="133"/>
      <c r="P42" s="133"/>
      <c r="Q42" s="133"/>
      <c r="R42" s="133"/>
    </row>
    <row r="43" spans="3:18" ht="12.75">
      <c r="C43" s="25"/>
      <c r="D43" s="26"/>
      <c r="E43" s="25"/>
      <c r="F43" s="27"/>
      <c r="G43" s="27"/>
      <c r="H43" s="27"/>
      <c r="I43" s="27"/>
      <c r="J43" s="27"/>
      <c r="L43" s="25"/>
      <c r="M43" s="26"/>
      <c r="N43" s="25"/>
      <c r="O43" s="27"/>
      <c r="P43" s="27"/>
      <c r="Q43" s="27"/>
      <c r="R43" s="27"/>
    </row>
    <row r="44" spans="2:18" ht="12.75">
      <c r="B44" s="4"/>
      <c r="C44" s="131"/>
      <c r="D44" s="131"/>
      <c r="E44" s="134"/>
      <c r="F44" s="134"/>
      <c r="G44" s="134"/>
      <c r="H44" s="134"/>
      <c r="I44" s="134"/>
      <c r="J44" s="134"/>
      <c r="L44" s="134"/>
      <c r="M44" s="134"/>
      <c r="N44" s="134"/>
      <c r="O44" s="134"/>
      <c r="P44" s="134"/>
      <c r="Q44" s="134"/>
      <c r="R44" s="134"/>
    </row>
    <row r="45" spans="2:18" ht="12.75">
      <c r="B45" s="1"/>
      <c r="C45" s="134"/>
      <c r="D45" s="134"/>
      <c r="E45" s="134"/>
      <c r="F45" s="134"/>
      <c r="G45" s="134"/>
      <c r="H45" s="134"/>
      <c r="I45" s="134"/>
      <c r="J45" s="134"/>
      <c r="L45" s="134"/>
      <c r="M45" s="134"/>
      <c r="N45" s="134"/>
      <c r="O45" s="134"/>
      <c r="P45" s="134"/>
      <c r="Q45" s="134"/>
      <c r="R45" s="134"/>
    </row>
    <row r="46" spans="2:18" ht="12.75">
      <c r="B46" s="1"/>
      <c r="C46" s="120"/>
      <c r="D46" s="120"/>
      <c r="E46" s="120"/>
      <c r="F46" s="120"/>
      <c r="G46" s="120"/>
      <c r="H46" s="120"/>
      <c r="I46" s="120"/>
      <c r="J46" s="120"/>
      <c r="K46" s="17"/>
      <c r="L46" s="120"/>
      <c r="M46" s="120"/>
      <c r="N46" s="120"/>
      <c r="O46" s="120"/>
      <c r="P46" s="120"/>
      <c r="Q46" s="120"/>
      <c r="R46" s="120"/>
    </row>
    <row r="47" spans="2:19" ht="15" customHeight="1">
      <c r="B47" s="1"/>
      <c r="C47" s="9"/>
      <c r="D47" s="9"/>
      <c r="E47" s="9"/>
      <c r="F47" s="9"/>
      <c r="G47" s="9"/>
      <c r="H47" s="9"/>
      <c r="I47" s="9"/>
      <c r="J47" s="9"/>
      <c r="K47" s="12"/>
      <c r="L47" s="4"/>
      <c r="M47" s="9"/>
      <c r="N47" s="9"/>
      <c r="O47" s="9"/>
      <c r="P47" s="9"/>
      <c r="Q47" s="9"/>
      <c r="R47" s="9"/>
      <c r="S47" s="9"/>
    </row>
  </sheetData>
  <sheetProtection/>
  <mergeCells count="21">
    <mergeCell ref="C44:J44"/>
    <mergeCell ref="L44:R44"/>
    <mergeCell ref="C45:J45"/>
    <mergeCell ref="L45:R45"/>
    <mergeCell ref="C46:J46"/>
    <mergeCell ref="L46:R46"/>
    <mergeCell ref="C19:F21"/>
    <mergeCell ref="P19:Q19"/>
    <mergeCell ref="H20:J20"/>
    <mergeCell ref="H21:J21"/>
    <mergeCell ref="C42:D42"/>
    <mergeCell ref="E42:J42"/>
    <mergeCell ref="L42:M42"/>
    <mergeCell ref="N42:R42"/>
    <mergeCell ref="O4:S4"/>
    <mergeCell ref="E5:M5"/>
    <mergeCell ref="O5:Q5"/>
    <mergeCell ref="R5:S5"/>
    <mergeCell ref="E6:H6"/>
    <mergeCell ref="R6:S6"/>
    <mergeCell ref="O6:Q6"/>
  </mergeCells>
  <printOptions horizontalCentered="1" verticalCentered="1"/>
  <pageMargins left="0.44" right="0.45" top="0.54" bottom="0.35" header="0.34" footer="0.18"/>
  <pageSetup orientation="landscape"/>
  <headerFooter scaleWithDoc="0">
    <oddHeader>&amp;L&amp;"Lucida Sans Unicode,Bold"&amp;12AUTOMOBILE INSURANCE RATING PROFILE&amp;R&amp;"Californian FB,Regular"&amp;9Island Regulatory &amp;&amp; Appeals Commission, Charlottetown, PEI</oddHeader>
    <oddFooter>&amp;R&amp;"Verdana,Regular"&amp;7 2014-01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X47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8.8515625" style="0" customWidth="1"/>
    <col min="2" max="2" width="5.7109375" style="0" customWidth="1"/>
    <col min="3" max="3" width="3.140625" style="0" customWidth="1"/>
    <col min="4" max="4" width="8.28125" style="0" customWidth="1"/>
    <col min="5" max="5" width="4.7109375" style="0" customWidth="1"/>
    <col min="6" max="6" width="11.421875" style="0" customWidth="1"/>
    <col min="7" max="7" width="4.28125" style="0" customWidth="1"/>
    <col min="8" max="9" width="8.28125" style="0" customWidth="1"/>
    <col min="10" max="10" width="8.8515625" style="0" customWidth="1"/>
    <col min="11" max="11" width="4.140625" style="0" customWidth="1"/>
    <col min="12" max="13" width="8.28125" style="0" customWidth="1"/>
    <col min="14" max="14" width="8.8515625" style="0" customWidth="1"/>
    <col min="15" max="15" width="4.28125" style="0" customWidth="1"/>
    <col min="16" max="17" width="8.28125" style="0" customWidth="1"/>
    <col min="18" max="18" width="8.8515625" style="0" customWidth="1"/>
    <col min="19" max="19" width="5.7109375" style="0" customWidth="1"/>
    <col min="20" max="16384" width="8.8515625" style="0" customWidth="1"/>
  </cols>
  <sheetData>
    <row r="3" spans="3:19" ht="15.7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8" t="s">
        <v>43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5" t="s">
        <v>46</v>
      </c>
      <c r="P4" s="106"/>
      <c r="Q4" s="106"/>
      <c r="R4" s="106"/>
      <c r="S4" s="107"/>
    </row>
    <row r="5" spans="2:19" ht="12.75">
      <c r="B5" s="7" t="s">
        <v>0</v>
      </c>
      <c r="C5" s="2"/>
      <c r="D5" s="2"/>
      <c r="E5" s="135">
        <f>'Profile C1-2014'!E5:M5</f>
        <v>0</v>
      </c>
      <c r="F5" s="135"/>
      <c r="G5" s="135"/>
      <c r="H5" s="135"/>
      <c r="I5" s="135"/>
      <c r="J5" s="135"/>
      <c r="K5" s="135"/>
      <c r="L5" s="135"/>
      <c r="M5" s="135"/>
      <c r="O5" s="109" t="s">
        <v>1</v>
      </c>
      <c r="P5" s="110"/>
      <c r="Q5" s="111"/>
      <c r="R5" s="112">
        <f>'Profile C1-2014'!R5:S5</f>
        <v>0</v>
      </c>
      <c r="S5" s="113"/>
    </row>
    <row r="6" spans="2:19" ht="12.75">
      <c r="B6" s="7" t="s">
        <v>22</v>
      </c>
      <c r="C6" s="2"/>
      <c r="D6" s="2"/>
      <c r="E6" s="136">
        <f>'Profile C1-2014'!E6:H6</f>
        <v>0</v>
      </c>
      <c r="F6" s="137"/>
      <c r="G6" s="137"/>
      <c r="H6" s="137"/>
      <c r="L6" s="11"/>
      <c r="O6" s="117" t="s">
        <v>2</v>
      </c>
      <c r="P6" s="118"/>
      <c r="Q6" s="119"/>
      <c r="R6" s="112">
        <f>'Profile C1-2014'!R6:S6</f>
        <v>0</v>
      </c>
      <c r="S6" s="116"/>
    </row>
    <row r="7" spans="2:15" ht="7.5" customHeigh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9" ht="12.75">
      <c r="B8" s="7" t="s">
        <v>9</v>
      </c>
      <c r="C8" s="1"/>
      <c r="D8" s="1"/>
      <c r="F8" s="1"/>
      <c r="G8" s="1"/>
      <c r="H8" s="1"/>
      <c r="I8" s="1"/>
      <c r="J8" s="1"/>
      <c r="K8" s="7"/>
      <c r="N8" s="1"/>
      <c r="O8" s="1"/>
      <c r="P8" s="1"/>
      <c r="Q8" s="1"/>
      <c r="R8" s="1"/>
      <c r="S8" s="1"/>
    </row>
    <row r="9" spans="1:19" ht="12.75">
      <c r="A9" s="14"/>
      <c r="B9" s="8" t="s">
        <v>12</v>
      </c>
      <c r="C9" s="15" t="s">
        <v>60</v>
      </c>
      <c r="D9" s="15"/>
      <c r="F9" s="1"/>
      <c r="G9" s="1"/>
      <c r="H9" s="1"/>
      <c r="I9" s="1"/>
      <c r="J9" s="1"/>
      <c r="K9" s="8"/>
      <c r="L9" s="15"/>
      <c r="N9" s="1"/>
      <c r="O9" s="1"/>
      <c r="P9" s="1"/>
      <c r="Q9" s="1"/>
      <c r="R9" s="1"/>
      <c r="S9" s="1"/>
    </row>
    <row r="10" spans="1:19" ht="12.75">
      <c r="A10" s="14"/>
      <c r="B10" s="8" t="s">
        <v>12</v>
      </c>
      <c r="C10" s="15" t="s">
        <v>25</v>
      </c>
      <c r="D10" s="15"/>
      <c r="F10" s="1"/>
      <c r="G10" s="1"/>
      <c r="H10" s="1"/>
      <c r="I10" s="1"/>
      <c r="J10" s="1"/>
      <c r="K10" s="8"/>
      <c r="L10" s="15"/>
      <c r="N10" s="1"/>
      <c r="O10" s="1"/>
      <c r="P10" s="1"/>
      <c r="Q10" s="1"/>
      <c r="R10" s="1"/>
      <c r="S10" s="1"/>
    </row>
    <row r="11" spans="1:19" ht="12.75">
      <c r="A11" s="14"/>
      <c r="B11" s="8" t="s">
        <v>12</v>
      </c>
      <c r="C11" s="15" t="s">
        <v>32</v>
      </c>
      <c r="D11" s="15"/>
      <c r="F11" s="1"/>
      <c r="G11" s="1"/>
      <c r="H11" s="1"/>
      <c r="I11" s="1"/>
      <c r="J11" s="1"/>
      <c r="K11" s="8"/>
      <c r="L11" s="15"/>
      <c r="N11" s="1"/>
      <c r="O11" s="1"/>
      <c r="P11" s="1"/>
      <c r="Q11" s="1"/>
      <c r="R11" s="1"/>
      <c r="S11" s="1"/>
    </row>
    <row r="12" spans="2:19" ht="12.75">
      <c r="B12" s="8" t="s">
        <v>12</v>
      </c>
      <c r="C12" s="1" t="s">
        <v>26</v>
      </c>
      <c r="D12" s="15"/>
      <c r="F12" s="1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  <c r="S12" s="1"/>
    </row>
    <row r="13" spans="2:19" ht="12.75">
      <c r="B13" s="8" t="s">
        <v>12</v>
      </c>
      <c r="C13" s="1" t="s">
        <v>33</v>
      </c>
      <c r="F13" s="1"/>
      <c r="G13" s="1"/>
      <c r="H13" s="1"/>
      <c r="I13" s="1"/>
      <c r="J13" s="1"/>
      <c r="K13" s="8"/>
      <c r="L13" s="1"/>
      <c r="S13" s="1"/>
    </row>
    <row r="14" spans="2:19" ht="12.75">
      <c r="B14" s="8" t="s">
        <v>12</v>
      </c>
      <c r="C14" s="1" t="s">
        <v>51</v>
      </c>
      <c r="D14" s="1"/>
      <c r="F14" s="1"/>
      <c r="G14" s="1"/>
      <c r="H14" s="1"/>
      <c r="I14" s="1"/>
      <c r="J14" s="1"/>
      <c r="K14" s="8"/>
      <c r="L14" s="1"/>
      <c r="S14" s="1"/>
    </row>
    <row r="15" spans="2:19" ht="12.75">
      <c r="B15" s="8" t="s">
        <v>12</v>
      </c>
      <c r="C15" s="1" t="s">
        <v>28</v>
      </c>
      <c r="D15" s="1"/>
      <c r="F15" s="1"/>
      <c r="G15" s="1"/>
      <c r="H15" s="1"/>
      <c r="I15" s="1"/>
      <c r="J15" s="1"/>
      <c r="K15" s="8"/>
      <c r="L15" s="1"/>
      <c r="S15" s="1"/>
    </row>
    <row r="16" spans="2:19" ht="12.75">
      <c r="B16" s="8" t="s">
        <v>12</v>
      </c>
      <c r="C16" s="1" t="s">
        <v>55</v>
      </c>
      <c r="D16" s="1"/>
      <c r="F16" s="1"/>
      <c r="G16" s="1"/>
      <c r="H16" s="1"/>
      <c r="I16" s="1"/>
      <c r="J16" s="1"/>
      <c r="K16" s="8"/>
      <c r="L16" s="1"/>
      <c r="S16" s="1"/>
    </row>
    <row r="17" spans="2:19" ht="12.75">
      <c r="B17" s="8" t="s">
        <v>12</v>
      </c>
      <c r="C17" s="1" t="s">
        <v>34</v>
      </c>
      <c r="D17" s="1"/>
      <c r="F17" s="1"/>
      <c r="G17" s="1"/>
      <c r="H17" s="1"/>
      <c r="I17" s="1"/>
      <c r="J17" s="20"/>
      <c r="K17" s="21"/>
      <c r="S17" s="1"/>
    </row>
    <row r="18" spans="4:24" ht="9.75" customHeight="1" thickBo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17"/>
      <c r="V18" s="17"/>
      <c r="W18" s="17"/>
      <c r="X18" s="17"/>
    </row>
    <row r="19" spans="2:24" ht="13.5" customHeight="1" thickBot="1">
      <c r="B19" s="34"/>
      <c r="C19" s="121" t="s">
        <v>47</v>
      </c>
      <c r="D19" s="122"/>
      <c r="E19" s="122"/>
      <c r="F19" s="122"/>
      <c r="G19" s="35"/>
      <c r="H19" s="36"/>
      <c r="I19" s="36"/>
      <c r="J19" s="36"/>
      <c r="K19" s="36"/>
      <c r="L19" s="36"/>
      <c r="M19" s="36"/>
      <c r="N19" s="36"/>
      <c r="O19" s="36"/>
      <c r="P19" s="125" t="s">
        <v>11</v>
      </c>
      <c r="Q19" s="126"/>
      <c r="R19" s="29">
        <f>'Profile C1-2014'!R19</f>
        <v>0</v>
      </c>
      <c r="S19" s="41"/>
      <c r="U19" s="17"/>
      <c r="V19" s="17"/>
      <c r="W19" s="17"/>
      <c r="X19" s="17"/>
    </row>
    <row r="20" spans="2:24" ht="15" customHeight="1">
      <c r="B20" s="37"/>
      <c r="C20" s="123"/>
      <c r="D20" s="123"/>
      <c r="E20" s="123"/>
      <c r="F20" s="123"/>
      <c r="G20" s="38"/>
      <c r="H20" s="127" t="s">
        <v>3</v>
      </c>
      <c r="I20" s="127"/>
      <c r="J20" s="127"/>
      <c r="K20" s="39"/>
      <c r="L20" s="39"/>
      <c r="M20" s="39"/>
      <c r="N20" s="39"/>
      <c r="O20" s="39"/>
      <c r="P20" s="39"/>
      <c r="Q20" s="39"/>
      <c r="R20" s="39"/>
      <c r="S20" s="42"/>
      <c r="U20" s="18"/>
      <c r="V20" s="19"/>
      <c r="W20" s="19"/>
      <c r="X20" s="19"/>
    </row>
    <row r="21" spans="2:24" ht="14.25" customHeight="1">
      <c r="B21" s="37"/>
      <c r="C21" s="124"/>
      <c r="D21" s="124"/>
      <c r="E21" s="124"/>
      <c r="F21" s="124"/>
      <c r="G21" s="38"/>
      <c r="H21" s="128" t="s">
        <v>13</v>
      </c>
      <c r="I21" s="129"/>
      <c r="J21" s="130"/>
      <c r="K21" s="40"/>
      <c r="L21" s="40"/>
      <c r="M21" s="40"/>
      <c r="N21" s="40"/>
      <c r="O21" s="40"/>
      <c r="P21" s="40"/>
      <c r="Q21" s="40"/>
      <c r="R21" s="40"/>
      <c r="S21" s="42"/>
      <c r="U21" s="19"/>
      <c r="V21" s="19"/>
      <c r="W21" s="19"/>
      <c r="X21" s="19"/>
    </row>
    <row r="22" spans="2:24" ht="14.25" customHeight="1">
      <c r="B22" s="43"/>
      <c r="C22" s="44" t="s">
        <v>14</v>
      </c>
      <c r="D22" s="45"/>
      <c r="E22" s="46"/>
      <c r="F22" s="46"/>
      <c r="G22" s="45"/>
      <c r="H22" s="65"/>
      <c r="I22" s="65"/>
      <c r="J22" s="65"/>
      <c r="K22" s="40"/>
      <c r="L22" s="40"/>
      <c r="M22" s="40"/>
      <c r="N22" s="40"/>
      <c r="O22" s="40"/>
      <c r="P22" s="40"/>
      <c r="Q22" s="40"/>
      <c r="R22" s="40"/>
      <c r="S22" s="42"/>
      <c r="U22" s="19"/>
      <c r="V22" s="19"/>
      <c r="W22" s="19"/>
      <c r="X22" s="19"/>
    </row>
    <row r="23" spans="2:24" ht="12.75">
      <c r="B23" s="47"/>
      <c r="C23" s="48"/>
      <c r="D23" s="49" t="s">
        <v>21</v>
      </c>
      <c r="E23" s="50"/>
      <c r="F23" s="50"/>
      <c r="G23" s="40"/>
      <c r="H23" s="68" t="s">
        <v>4</v>
      </c>
      <c r="I23" s="68" t="s">
        <v>5</v>
      </c>
      <c r="J23" s="69" t="s">
        <v>6</v>
      </c>
      <c r="K23" s="40"/>
      <c r="L23" s="40"/>
      <c r="M23" s="40"/>
      <c r="N23" s="40"/>
      <c r="O23" s="40"/>
      <c r="P23" s="40"/>
      <c r="Q23" s="40"/>
      <c r="R23" s="40"/>
      <c r="S23" s="42"/>
      <c r="U23" s="17"/>
      <c r="V23" s="17"/>
      <c r="W23" s="17"/>
      <c r="X23" s="17"/>
    </row>
    <row r="24" spans="2:24" ht="12.75">
      <c r="B24" s="37"/>
      <c r="C24" s="48"/>
      <c r="D24" s="49" t="s">
        <v>23</v>
      </c>
      <c r="E24" s="50"/>
      <c r="F24" s="50"/>
      <c r="G24" s="40"/>
      <c r="H24" s="22"/>
      <c r="I24" s="22"/>
      <c r="J24" s="30">
        <f aca="true" t="shared" si="0" ref="J24:J29">IF(H24=0,"",(I24-H24)/H24)</f>
      </c>
      <c r="K24" s="40"/>
      <c r="L24" s="40"/>
      <c r="M24" s="40"/>
      <c r="N24" s="40"/>
      <c r="O24" s="40"/>
      <c r="P24" s="40"/>
      <c r="Q24" s="40"/>
      <c r="R24" s="40"/>
      <c r="S24" s="42"/>
      <c r="U24" s="17"/>
      <c r="V24" s="17"/>
      <c r="W24" s="17"/>
      <c r="X24" s="17"/>
    </row>
    <row r="25" spans="2:19" ht="12.75">
      <c r="B25" s="37"/>
      <c r="C25" s="48"/>
      <c r="D25" s="49" t="s">
        <v>24</v>
      </c>
      <c r="E25" s="50"/>
      <c r="F25" s="50"/>
      <c r="G25" s="40"/>
      <c r="H25" s="22"/>
      <c r="I25" s="22"/>
      <c r="J25" s="30">
        <f t="shared" si="0"/>
      </c>
      <c r="K25" s="40"/>
      <c r="L25" s="40"/>
      <c r="M25" s="40"/>
      <c r="N25" s="40"/>
      <c r="O25" s="40"/>
      <c r="P25" s="40"/>
      <c r="Q25" s="40"/>
      <c r="R25" s="40"/>
      <c r="S25" s="42"/>
    </row>
    <row r="26" spans="2:19" ht="12.75">
      <c r="B26" s="37"/>
      <c r="C26" s="48"/>
      <c r="D26" s="49" t="s">
        <v>49</v>
      </c>
      <c r="E26" s="50"/>
      <c r="F26" s="50"/>
      <c r="G26" s="40"/>
      <c r="H26" s="22"/>
      <c r="I26" s="22"/>
      <c r="J26" s="30">
        <f t="shared" si="0"/>
      </c>
      <c r="K26" s="40"/>
      <c r="L26" s="40"/>
      <c r="M26" s="40"/>
      <c r="N26" s="40"/>
      <c r="O26" s="40"/>
      <c r="P26" s="40"/>
      <c r="Q26" s="40"/>
      <c r="R26" s="40"/>
      <c r="S26" s="42"/>
    </row>
    <row r="27" spans="2:19" ht="12.75">
      <c r="B27" s="37"/>
      <c r="C27" s="48"/>
      <c r="D27" s="49" t="s">
        <v>17</v>
      </c>
      <c r="E27" s="51"/>
      <c r="F27" s="51"/>
      <c r="G27" s="40"/>
      <c r="H27" s="22"/>
      <c r="I27" s="22"/>
      <c r="J27" s="30">
        <f t="shared" si="0"/>
      </c>
      <c r="K27" s="40"/>
      <c r="L27" s="40"/>
      <c r="M27" s="40"/>
      <c r="N27" s="40"/>
      <c r="O27" s="40"/>
      <c r="P27" s="40"/>
      <c r="Q27" s="40"/>
      <c r="R27" s="40"/>
      <c r="S27" s="42"/>
    </row>
    <row r="28" spans="2:19" ht="13.5" thickBot="1">
      <c r="B28" s="37"/>
      <c r="C28" s="52"/>
      <c r="D28" s="53" t="s">
        <v>48</v>
      </c>
      <c r="E28" s="54"/>
      <c r="F28" s="54"/>
      <c r="G28" s="55"/>
      <c r="H28" s="23"/>
      <c r="I28" s="23"/>
      <c r="J28" s="31">
        <f t="shared" si="0"/>
      </c>
      <c r="K28" s="40"/>
      <c r="L28" s="40"/>
      <c r="M28" s="40"/>
      <c r="N28" s="40"/>
      <c r="O28" s="40"/>
      <c r="P28" s="40"/>
      <c r="Q28" s="40"/>
      <c r="R28" s="40"/>
      <c r="S28" s="42"/>
    </row>
    <row r="29" spans="2:19" ht="15" customHeight="1" thickBot="1">
      <c r="B29" s="37"/>
      <c r="C29" s="56" t="s">
        <v>15</v>
      </c>
      <c r="D29" s="49"/>
      <c r="E29" s="57"/>
      <c r="F29" s="57"/>
      <c r="G29" s="45"/>
      <c r="H29" s="16">
        <f>IF(SUM(H24:H28)=0,0,SUM(H24:H28))</f>
        <v>0</v>
      </c>
      <c r="I29" s="16">
        <f>IF(SUM(I24:I28)=0,0,SUM(I24:I28))</f>
        <v>0</v>
      </c>
      <c r="J29" s="32">
        <f t="shared" si="0"/>
      </c>
      <c r="K29" s="40"/>
      <c r="L29" s="40"/>
      <c r="M29" s="40"/>
      <c r="N29" s="40"/>
      <c r="O29" s="40"/>
      <c r="P29" s="40"/>
      <c r="Q29" s="40"/>
      <c r="R29" s="40"/>
      <c r="S29" s="42"/>
    </row>
    <row r="30" spans="2:19" ht="7.5" customHeight="1">
      <c r="B30" s="37"/>
      <c r="C30" s="53"/>
      <c r="D30" s="49"/>
      <c r="E30" s="51"/>
      <c r="F30" s="51"/>
      <c r="G30" s="40"/>
      <c r="H30" s="40"/>
      <c r="I30" s="40"/>
      <c r="J30" s="66"/>
      <c r="K30" s="40"/>
      <c r="L30" s="40"/>
      <c r="M30" s="40"/>
      <c r="N30" s="40"/>
      <c r="O30" s="40"/>
      <c r="P30" s="40"/>
      <c r="Q30" s="40"/>
      <c r="R30" s="40"/>
      <c r="S30" s="42"/>
    </row>
    <row r="31" spans="2:19" ht="12.75">
      <c r="B31" s="43"/>
      <c r="C31" s="44" t="s">
        <v>16</v>
      </c>
      <c r="D31" s="45"/>
      <c r="E31" s="57"/>
      <c r="F31" s="57"/>
      <c r="G31" s="41"/>
      <c r="H31" s="70" t="s">
        <v>4</v>
      </c>
      <c r="I31" s="70" t="s">
        <v>5</v>
      </c>
      <c r="J31" s="71" t="s">
        <v>6</v>
      </c>
      <c r="K31" s="40"/>
      <c r="L31" s="40"/>
      <c r="M31" s="40"/>
      <c r="N31" s="40"/>
      <c r="O31" s="40"/>
      <c r="P31" s="40"/>
      <c r="Q31" s="40"/>
      <c r="R31" s="40"/>
      <c r="S31" s="42"/>
    </row>
    <row r="32" spans="2:19" ht="12.75">
      <c r="B32" s="37"/>
      <c r="C32" s="58"/>
      <c r="D32" s="49" t="s">
        <v>20</v>
      </c>
      <c r="E32" s="51"/>
      <c r="F32" s="51"/>
      <c r="G32" s="40"/>
      <c r="H32" s="22"/>
      <c r="I32" s="22"/>
      <c r="J32" s="30">
        <f aca="true" t="shared" si="1" ref="J32:J37">IF(H32=0,"",(I32-H32)/H32)</f>
      </c>
      <c r="K32" s="40"/>
      <c r="L32" s="40"/>
      <c r="M32" s="40"/>
      <c r="N32" s="40"/>
      <c r="O32" s="40"/>
      <c r="P32" s="40"/>
      <c r="Q32" s="40"/>
      <c r="R32" s="40"/>
      <c r="S32" s="42"/>
    </row>
    <row r="33" spans="2:19" ht="12.75">
      <c r="B33" s="37"/>
      <c r="C33" s="58"/>
      <c r="D33" s="49" t="s">
        <v>10</v>
      </c>
      <c r="E33" s="51"/>
      <c r="F33" s="51"/>
      <c r="G33" s="40"/>
      <c r="H33" s="22"/>
      <c r="I33" s="22"/>
      <c r="J33" s="30">
        <f t="shared" si="1"/>
      </c>
      <c r="K33" s="40"/>
      <c r="L33" s="40"/>
      <c r="M33" s="40"/>
      <c r="N33" s="40"/>
      <c r="O33" s="40"/>
      <c r="P33" s="40"/>
      <c r="Q33" s="40"/>
      <c r="R33" s="40"/>
      <c r="S33" s="42"/>
    </row>
    <row r="34" spans="2:19" ht="13.5" thickBot="1">
      <c r="B34" s="37"/>
      <c r="C34" s="58"/>
      <c r="D34" s="53" t="s">
        <v>31</v>
      </c>
      <c r="E34" s="54"/>
      <c r="F34" s="54"/>
      <c r="G34" s="55"/>
      <c r="H34" s="23"/>
      <c r="I34" s="23"/>
      <c r="J34" s="31">
        <f t="shared" si="1"/>
      </c>
      <c r="K34" s="40"/>
      <c r="L34" s="40"/>
      <c r="M34" s="40"/>
      <c r="N34" s="40"/>
      <c r="O34" s="40"/>
      <c r="P34" s="40"/>
      <c r="Q34" s="40"/>
      <c r="R34" s="40"/>
      <c r="S34" s="42"/>
    </row>
    <row r="35" spans="2:19" ht="15" customHeight="1" thickBot="1">
      <c r="B35" s="37"/>
      <c r="C35" s="56" t="s">
        <v>18</v>
      </c>
      <c r="D35" s="59"/>
      <c r="E35" s="57"/>
      <c r="F35" s="57"/>
      <c r="G35" s="45"/>
      <c r="H35" s="16">
        <f>IF(SUM(H32:H34)=0,0,SUM(H32:H34))</f>
        <v>0</v>
      </c>
      <c r="I35" s="16">
        <f>IF(SUM(I32:I34)=0,0,SUM(I32:I34))</f>
        <v>0</v>
      </c>
      <c r="J35" s="33">
        <f t="shared" si="1"/>
      </c>
      <c r="K35" s="40"/>
      <c r="L35" s="40"/>
      <c r="M35" s="40"/>
      <c r="N35" s="40"/>
      <c r="O35" s="40"/>
      <c r="P35" s="40"/>
      <c r="Q35" s="40"/>
      <c r="R35" s="40"/>
      <c r="S35" s="42"/>
    </row>
    <row r="36" spans="2:19" ht="9.75" customHeight="1" thickBot="1">
      <c r="B36" s="37"/>
      <c r="C36" s="40"/>
      <c r="D36" s="40"/>
      <c r="E36" s="40"/>
      <c r="F36" s="40"/>
      <c r="G36" s="40"/>
      <c r="H36" s="40"/>
      <c r="I36" s="40"/>
      <c r="J36" s="66"/>
      <c r="K36" s="40"/>
      <c r="L36" s="40"/>
      <c r="M36" s="40"/>
      <c r="N36" s="40"/>
      <c r="O36" s="40"/>
      <c r="P36" s="40"/>
      <c r="Q36" s="40"/>
      <c r="R36" s="40"/>
      <c r="S36" s="42"/>
    </row>
    <row r="37" spans="2:19" ht="13.5" thickBot="1">
      <c r="B37" s="37"/>
      <c r="C37" s="60" t="s">
        <v>19</v>
      </c>
      <c r="D37" s="61"/>
      <c r="E37" s="61"/>
      <c r="F37" s="61"/>
      <c r="G37" s="62"/>
      <c r="H37" s="16">
        <f>IF(SUM(H24:H28)+SUM(H32:H34)=0,0,SUM(H24:H28)+SUM(H32:H34))</f>
        <v>0</v>
      </c>
      <c r="I37" s="16">
        <f>IF(SUM(I24:I28)+SUM(I32:I34)=0,0,SUM(I24:I28)+SUM(I32:I34))</f>
        <v>0</v>
      </c>
      <c r="J37" s="33">
        <f t="shared" si="1"/>
      </c>
      <c r="K37" s="40"/>
      <c r="L37" s="40"/>
      <c r="M37" s="40"/>
      <c r="N37" s="40"/>
      <c r="O37" s="40"/>
      <c r="P37" s="40"/>
      <c r="Q37" s="40"/>
      <c r="R37" s="40"/>
      <c r="S37" s="42"/>
    </row>
    <row r="38" spans="2:19" ht="19.5" customHeight="1">
      <c r="B38" s="63"/>
      <c r="C38" s="64" t="s">
        <v>50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7"/>
      <c r="S38" s="55"/>
    </row>
    <row r="39" spans="2:19" ht="9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2.75">
      <c r="B40" s="7" t="s">
        <v>57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5"/>
      <c r="S40" s="5"/>
    </row>
    <row r="41" spans="2:19" ht="8.25" customHeight="1">
      <c r="B41" s="6"/>
      <c r="C41" s="10"/>
      <c r="D41" s="10"/>
      <c r="E41" s="6"/>
      <c r="F41" s="6"/>
      <c r="G41" s="6"/>
      <c r="H41" s="6"/>
      <c r="I41" s="6"/>
      <c r="J41" s="6"/>
      <c r="K41" s="6"/>
      <c r="L41" s="10"/>
      <c r="M41" s="6"/>
      <c r="N41" s="6"/>
      <c r="O41" s="6"/>
      <c r="P41" s="6"/>
      <c r="Q41" s="6"/>
      <c r="R41" s="6"/>
      <c r="S41" s="6"/>
    </row>
    <row r="42" spans="3:18" ht="12.75">
      <c r="C42" s="131" t="s">
        <v>7</v>
      </c>
      <c r="D42" s="132"/>
      <c r="E42" s="131"/>
      <c r="F42" s="133"/>
      <c r="G42" s="133"/>
      <c r="H42" s="133"/>
      <c r="I42" s="133"/>
      <c r="J42" s="133"/>
      <c r="L42" s="131" t="s">
        <v>8</v>
      </c>
      <c r="M42" s="132"/>
      <c r="N42" s="131"/>
      <c r="O42" s="133"/>
      <c r="P42" s="133"/>
      <c r="Q42" s="133"/>
      <c r="R42" s="133"/>
    </row>
    <row r="43" spans="3:18" ht="12.75">
      <c r="C43" s="25"/>
      <c r="D43" s="26"/>
      <c r="E43" s="25"/>
      <c r="F43" s="27"/>
      <c r="G43" s="27"/>
      <c r="H43" s="27"/>
      <c r="I43" s="27"/>
      <c r="J43" s="27"/>
      <c r="L43" s="25"/>
      <c r="M43" s="26"/>
      <c r="N43" s="25"/>
      <c r="O43" s="27"/>
      <c r="P43" s="27"/>
      <c r="Q43" s="27"/>
      <c r="R43" s="27"/>
    </row>
    <row r="44" spans="2:18" ht="12.75">
      <c r="B44" s="4"/>
      <c r="C44" s="131"/>
      <c r="D44" s="131"/>
      <c r="E44" s="134"/>
      <c r="F44" s="134"/>
      <c r="G44" s="134"/>
      <c r="H44" s="134"/>
      <c r="I44" s="134"/>
      <c r="J44" s="134"/>
      <c r="L44" s="134"/>
      <c r="M44" s="134"/>
      <c r="N44" s="134"/>
      <c r="O44" s="134"/>
      <c r="P44" s="134"/>
      <c r="Q44" s="134"/>
      <c r="R44" s="134"/>
    </row>
    <row r="45" spans="2:18" ht="12.75">
      <c r="B45" s="1"/>
      <c r="C45" s="134"/>
      <c r="D45" s="134"/>
      <c r="E45" s="134"/>
      <c r="F45" s="134"/>
      <c r="G45" s="134"/>
      <c r="H45" s="134"/>
      <c r="I45" s="134"/>
      <c r="J45" s="134"/>
      <c r="L45" s="134"/>
      <c r="M45" s="134"/>
      <c r="N45" s="134"/>
      <c r="O45" s="134"/>
      <c r="P45" s="134"/>
      <c r="Q45" s="134"/>
      <c r="R45" s="134"/>
    </row>
    <row r="46" spans="2:18" ht="12.75">
      <c r="B46" s="4"/>
      <c r="C46" s="138"/>
      <c r="D46" s="138"/>
      <c r="E46" s="138"/>
      <c r="F46" s="138"/>
      <c r="G46" s="138"/>
      <c r="H46" s="138"/>
      <c r="I46" s="138"/>
      <c r="J46" s="138"/>
      <c r="K46" s="17"/>
      <c r="L46" s="138"/>
      <c r="M46" s="138"/>
      <c r="N46" s="138"/>
      <c r="O46" s="138"/>
      <c r="P46" s="138"/>
      <c r="Q46" s="138"/>
      <c r="R46" s="138"/>
    </row>
    <row r="47" spans="2:19" ht="15" customHeight="1">
      <c r="B47" s="1"/>
      <c r="C47" s="9"/>
      <c r="D47" s="9"/>
      <c r="E47" s="9"/>
      <c r="F47" s="9"/>
      <c r="G47" s="9"/>
      <c r="H47" s="9"/>
      <c r="I47" s="9"/>
      <c r="J47" s="9"/>
      <c r="K47" s="12"/>
      <c r="L47" s="4"/>
      <c r="M47" s="9"/>
      <c r="N47" s="9"/>
      <c r="O47" s="9"/>
      <c r="P47" s="9"/>
      <c r="Q47" s="9"/>
      <c r="R47" s="9"/>
      <c r="S47" s="9"/>
    </row>
  </sheetData>
  <sheetProtection/>
  <mergeCells count="21">
    <mergeCell ref="C44:J44"/>
    <mergeCell ref="L44:R44"/>
    <mergeCell ref="C45:J45"/>
    <mergeCell ref="L45:R45"/>
    <mergeCell ref="C46:J46"/>
    <mergeCell ref="L46:R46"/>
    <mergeCell ref="C19:F21"/>
    <mergeCell ref="P19:Q19"/>
    <mergeCell ref="H20:J20"/>
    <mergeCell ref="H21:J21"/>
    <mergeCell ref="C42:D42"/>
    <mergeCell ref="E42:J42"/>
    <mergeCell ref="L42:M42"/>
    <mergeCell ref="N42:R42"/>
    <mergeCell ref="O4:S4"/>
    <mergeCell ref="E5:M5"/>
    <mergeCell ref="O5:Q5"/>
    <mergeCell ref="R5:S5"/>
    <mergeCell ref="E6:H6"/>
    <mergeCell ref="O6:Q6"/>
    <mergeCell ref="R6:S6"/>
  </mergeCells>
  <printOptions horizontalCentered="1" verticalCentered="1"/>
  <pageMargins left="0.44" right="0.45" top="0.54" bottom="0.35" header="0.34" footer="0.18"/>
  <pageSetup orientation="landscape"/>
  <headerFooter scaleWithDoc="0">
    <oddHeader>&amp;L&amp;"Lucida Sans Unicode,Bold"&amp;12AUTOMOBILE INSURANCE RATING PROFILE&amp;R&amp;"Californian FB,Regular"&amp;9Island Regulatory &amp;&amp; Appeals Commission, Charlottetown, PEI</oddHeader>
    <oddFooter>&amp;R&amp;"Verdana,Regular"&amp;7 2014-01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X47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8.8515625" style="0" customWidth="1"/>
    <col min="2" max="2" width="5.7109375" style="0" customWidth="1"/>
    <col min="3" max="3" width="3.140625" style="0" customWidth="1"/>
    <col min="4" max="4" width="8.28125" style="0" customWidth="1"/>
    <col min="5" max="5" width="4.7109375" style="0" customWidth="1"/>
    <col min="6" max="6" width="11.421875" style="0" customWidth="1"/>
    <col min="7" max="7" width="4.28125" style="0" customWidth="1"/>
    <col min="8" max="9" width="8.28125" style="0" customWidth="1"/>
    <col min="10" max="10" width="8.8515625" style="0" customWidth="1"/>
    <col min="11" max="11" width="4.140625" style="0" customWidth="1"/>
    <col min="12" max="13" width="8.28125" style="0" customWidth="1"/>
    <col min="14" max="14" width="8.8515625" style="0" customWidth="1"/>
    <col min="15" max="15" width="4.28125" style="0" customWidth="1"/>
    <col min="16" max="17" width="8.28125" style="0" customWidth="1"/>
    <col min="18" max="18" width="8.8515625" style="0" customWidth="1"/>
    <col min="19" max="19" width="5.7109375" style="0" customWidth="1"/>
    <col min="20" max="16384" width="8.8515625" style="0" customWidth="1"/>
  </cols>
  <sheetData>
    <row r="3" spans="3:19" ht="15.7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8" t="s">
        <v>44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5" t="s">
        <v>46</v>
      </c>
      <c r="P4" s="106"/>
      <c r="Q4" s="106"/>
      <c r="R4" s="106"/>
      <c r="S4" s="107"/>
    </row>
    <row r="5" spans="2:19" ht="12.75">
      <c r="B5" s="7" t="s">
        <v>0</v>
      </c>
      <c r="C5" s="2"/>
      <c r="D5" s="2"/>
      <c r="E5" s="135">
        <f>'Profile C1-2014'!E5:M5</f>
        <v>0</v>
      </c>
      <c r="F5" s="135"/>
      <c r="G5" s="135"/>
      <c r="H5" s="135"/>
      <c r="I5" s="135"/>
      <c r="J5" s="135"/>
      <c r="K5" s="135"/>
      <c r="L5" s="135"/>
      <c r="M5" s="135"/>
      <c r="O5" s="109" t="s">
        <v>1</v>
      </c>
      <c r="P5" s="110"/>
      <c r="Q5" s="111"/>
      <c r="R5" s="112">
        <f>'Profile C1-2014'!R5:S5</f>
        <v>0</v>
      </c>
      <c r="S5" s="113"/>
    </row>
    <row r="6" spans="2:19" ht="12.75">
      <c r="B6" s="7" t="s">
        <v>22</v>
      </c>
      <c r="C6" s="2"/>
      <c r="D6" s="2"/>
      <c r="E6" s="136">
        <f>'Profile C1-2014'!E6:H6</f>
        <v>0</v>
      </c>
      <c r="F6" s="137"/>
      <c r="G6" s="137"/>
      <c r="H6" s="137"/>
      <c r="I6" s="72"/>
      <c r="J6" s="72"/>
      <c r="K6" s="72"/>
      <c r="L6" s="73"/>
      <c r="M6" s="72"/>
      <c r="O6" s="117" t="s">
        <v>2</v>
      </c>
      <c r="P6" s="118"/>
      <c r="Q6" s="119"/>
      <c r="R6" s="112">
        <f>'Profile C1-2014'!R6:S6</f>
        <v>0</v>
      </c>
      <c r="S6" s="116"/>
    </row>
    <row r="7" spans="2:15" ht="7.5" customHeigh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9" ht="12.75">
      <c r="B8" s="7" t="s">
        <v>9</v>
      </c>
      <c r="C8" s="1"/>
      <c r="D8" s="1"/>
      <c r="F8" s="1"/>
      <c r="G8" s="1"/>
      <c r="H8" s="1"/>
      <c r="I8" s="1"/>
      <c r="J8" s="1"/>
      <c r="K8" s="7"/>
      <c r="N8" s="1"/>
      <c r="O8" s="1"/>
      <c r="P8" s="1"/>
      <c r="Q8" s="1"/>
      <c r="R8" s="1"/>
      <c r="S8" s="1"/>
    </row>
    <row r="9" spans="1:19" ht="12.75">
      <c r="A9" s="14"/>
      <c r="B9" s="8" t="s">
        <v>12</v>
      </c>
      <c r="C9" s="15" t="s">
        <v>70</v>
      </c>
      <c r="D9" s="15"/>
      <c r="F9" s="1"/>
      <c r="G9" s="1"/>
      <c r="H9" s="1"/>
      <c r="I9" s="1"/>
      <c r="J9" s="1"/>
      <c r="K9" s="8"/>
      <c r="L9" s="15"/>
      <c r="N9" s="1"/>
      <c r="O9" s="1"/>
      <c r="P9" s="1"/>
      <c r="Q9" s="1"/>
      <c r="R9" s="1"/>
      <c r="S9" s="1"/>
    </row>
    <row r="10" spans="1:19" ht="12.75">
      <c r="A10" s="14"/>
      <c r="B10" s="8" t="s">
        <v>12</v>
      </c>
      <c r="C10" s="15" t="s">
        <v>25</v>
      </c>
      <c r="D10" s="15"/>
      <c r="F10" s="1"/>
      <c r="G10" s="1"/>
      <c r="H10" s="1"/>
      <c r="I10" s="1"/>
      <c r="J10" s="1"/>
      <c r="K10" s="8"/>
      <c r="L10" s="15"/>
      <c r="N10" s="1"/>
      <c r="O10" s="1"/>
      <c r="P10" s="1"/>
      <c r="Q10" s="1"/>
      <c r="R10" s="1"/>
      <c r="S10" s="1"/>
    </row>
    <row r="11" spans="1:19" ht="12.75">
      <c r="A11" s="14"/>
      <c r="B11" s="8" t="s">
        <v>12</v>
      </c>
      <c r="C11" s="15" t="s">
        <v>35</v>
      </c>
      <c r="D11" s="15"/>
      <c r="F11" s="1"/>
      <c r="G11" s="1"/>
      <c r="H11" s="1"/>
      <c r="I11" s="1"/>
      <c r="J11" s="1"/>
      <c r="K11" s="8"/>
      <c r="L11" s="15"/>
      <c r="N11" s="1"/>
      <c r="O11" s="1"/>
      <c r="P11" s="1"/>
      <c r="Q11" s="1"/>
      <c r="R11" s="1"/>
      <c r="S11" s="1"/>
    </row>
    <row r="12" spans="2:19" ht="12.75">
      <c r="B12" s="8" t="s">
        <v>12</v>
      </c>
      <c r="C12" s="1" t="s">
        <v>36</v>
      </c>
      <c r="D12" s="15"/>
      <c r="F12" s="1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  <c r="S12" s="1"/>
    </row>
    <row r="13" spans="2:19" ht="12.75">
      <c r="B13" s="8" t="s">
        <v>12</v>
      </c>
      <c r="C13" s="1" t="s">
        <v>53</v>
      </c>
      <c r="D13" s="1"/>
      <c r="F13" s="1"/>
      <c r="G13" s="1"/>
      <c r="H13" s="1"/>
      <c r="I13" s="1"/>
      <c r="J13" s="1"/>
      <c r="K13" s="8"/>
      <c r="L13" s="1"/>
      <c r="S13" s="1"/>
    </row>
    <row r="14" spans="2:19" ht="12.75">
      <c r="B14" s="8" t="s">
        <v>12</v>
      </c>
      <c r="C14" s="1" t="s">
        <v>52</v>
      </c>
      <c r="D14" s="1"/>
      <c r="F14" s="1"/>
      <c r="G14" s="1"/>
      <c r="H14" s="1"/>
      <c r="I14" s="1"/>
      <c r="J14" s="1"/>
      <c r="K14" s="8"/>
      <c r="L14" s="1"/>
      <c r="S14" s="1"/>
    </row>
    <row r="15" spans="2:19" ht="12.75">
      <c r="B15" s="8" t="s">
        <v>12</v>
      </c>
      <c r="C15" s="1" t="s">
        <v>37</v>
      </c>
      <c r="D15" s="1"/>
      <c r="F15" s="1"/>
      <c r="G15" s="1"/>
      <c r="H15" s="1"/>
      <c r="I15" s="1"/>
      <c r="J15" s="1"/>
      <c r="K15" s="8"/>
      <c r="L15" s="1"/>
      <c r="S15" s="1"/>
    </row>
    <row r="16" spans="2:19" ht="12.75">
      <c r="B16" s="8" t="s">
        <v>12</v>
      </c>
      <c r="C16" s="1" t="s">
        <v>56</v>
      </c>
      <c r="D16" s="1"/>
      <c r="F16" s="1"/>
      <c r="G16" s="1"/>
      <c r="H16" s="1"/>
      <c r="I16" s="1"/>
      <c r="J16" s="1"/>
      <c r="K16" s="8"/>
      <c r="L16" s="1"/>
      <c r="S16" s="1"/>
    </row>
    <row r="17" spans="2:19" ht="12.75">
      <c r="B17" s="8" t="s">
        <v>12</v>
      </c>
      <c r="C17" s="1" t="s">
        <v>38</v>
      </c>
      <c r="D17" s="1"/>
      <c r="F17" s="1"/>
      <c r="G17" s="1"/>
      <c r="H17" s="1"/>
      <c r="I17" s="1"/>
      <c r="J17" s="20"/>
      <c r="K17" s="21"/>
      <c r="S17" s="1"/>
    </row>
    <row r="18" spans="4:24" ht="9.75" customHeight="1" thickBo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17"/>
      <c r="V18" s="17"/>
      <c r="W18" s="17"/>
      <c r="X18" s="17"/>
    </row>
    <row r="19" spans="2:24" ht="13.5" customHeight="1" thickBot="1">
      <c r="B19" s="34"/>
      <c r="C19" s="121" t="s">
        <v>47</v>
      </c>
      <c r="D19" s="122"/>
      <c r="E19" s="122"/>
      <c r="F19" s="122"/>
      <c r="G19" s="35"/>
      <c r="H19" s="36"/>
      <c r="I19" s="36"/>
      <c r="J19" s="36"/>
      <c r="K19" s="36"/>
      <c r="L19" s="36"/>
      <c r="M19" s="36"/>
      <c r="N19" s="36"/>
      <c r="O19" s="36"/>
      <c r="P19" s="125" t="s">
        <v>11</v>
      </c>
      <c r="Q19" s="126"/>
      <c r="R19" s="29">
        <f>'Profile C1-2014'!R19</f>
        <v>0</v>
      </c>
      <c r="S19" s="41"/>
      <c r="U19" s="17"/>
      <c r="V19" s="17"/>
      <c r="W19" s="17"/>
      <c r="X19" s="17"/>
    </row>
    <row r="20" spans="2:24" ht="15" customHeight="1">
      <c r="B20" s="37"/>
      <c r="C20" s="123"/>
      <c r="D20" s="123"/>
      <c r="E20" s="123"/>
      <c r="F20" s="123"/>
      <c r="G20" s="38"/>
      <c r="H20" s="127" t="s">
        <v>3</v>
      </c>
      <c r="I20" s="127"/>
      <c r="J20" s="127"/>
      <c r="K20" s="39"/>
      <c r="L20" s="39"/>
      <c r="M20" s="39"/>
      <c r="N20" s="39"/>
      <c r="O20" s="39"/>
      <c r="P20" s="39"/>
      <c r="Q20" s="39"/>
      <c r="R20" s="39"/>
      <c r="S20" s="42"/>
      <c r="U20" s="18"/>
      <c r="V20" s="19"/>
      <c r="W20" s="19"/>
      <c r="X20" s="19"/>
    </row>
    <row r="21" spans="2:24" ht="14.25" customHeight="1">
      <c r="B21" s="37"/>
      <c r="C21" s="124"/>
      <c r="D21" s="124"/>
      <c r="E21" s="124"/>
      <c r="F21" s="124"/>
      <c r="G21" s="38"/>
      <c r="H21" s="128" t="s">
        <v>13</v>
      </c>
      <c r="I21" s="129"/>
      <c r="J21" s="130"/>
      <c r="K21" s="40"/>
      <c r="L21" s="40"/>
      <c r="M21" s="40"/>
      <c r="N21" s="40"/>
      <c r="O21" s="40"/>
      <c r="P21" s="40"/>
      <c r="Q21" s="40"/>
      <c r="R21" s="40"/>
      <c r="S21" s="42"/>
      <c r="U21" s="19"/>
      <c r="V21" s="19"/>
      <c r="W21" s="19"/>
      <c r="X21" s="19"/>
    </row>
    <row r="22" spans="2:24" ht="14.25" customHeight="1">
      <c r="B22" s="43"/>
      <c r="C22" s="44" t="s">
        <v>14</v>
      </c>
      <c r="D22" s="45"/>
      <c r="E22" s="46"/>
      <c r="F22" s="46"/>
      <c r="G22" s="45"/>
      <c r="H22" s="65"/>
      <c r="I22" s="65"/>
      <c r="J22" s="65"/>
      <c r="K22" s="40"/>
      <c r="L22" s="40"/>
      <c r="M22" s="40"/>
      <c r="N22" s="40"/>
      <c r="O22" s="40"/>
      <c r="P22" s="40"/>
      <c r="Q22" s="40"/>
      <c r="R22" s="40"/>
      <c r="S22" s="42"/>
      <c r="U22" s="19"/>
      <c r="V22" s="19"/>
      <c r="W22" s="19"/>
      <c r="X22" s="19"/>
    </row>
    <row r="23" spans="2:24" ht="12.75">
      <c r="B23" s="47"/>
      <c r="C23" s="48"/>
      <c r="D23" s="49" t="s">
        <v>21</v>
      </c>
      <c r="E23" s="50"/>
      <c r="F23" s="50"/>
      <c r="G23" s="40"/>
      <c r="H23" s="68" t="s">
        <v>4</v>
      </c>
      <c r="I23" s="68" t="s">
        <v>5</v>
      </c>
      <c r="J23" s="69" t="s">
        <v>6</v>
      </c>
      <c r="K23" s="40"/>
      <c r="L23" s="40"/>
      <c r="M23" s="40"/>
      <c r="N23" s="40"/>
      <c r="O23" s="40"/>
      <c r="P23" s="40"/>
      <c r="Q23" s="40"/>
      <c r="R23" s="40"/>
      <c r="S23" s="42"/>
      <c r="U23" s="17"/>
      <c r="V23" s="17"/>
      <c r="W23" s="17"/>
      <c r="X23" s="17"/>
    </row>
    <row r="24" spans="2:24" ht="12.75">
      <c r="B24" s="37"/>
      <c r="C24" s="48"/>
      <c r="D24" s="49" t="s">
        <v>23</v>
      </c>
      <c r="E24" s="50"/>
      <c r="F24" s="50"/>
      <c r="G24" s="40"/>
      <c r="H24" s="22"/>
      <c r="I24" s="22"/>
      <c r="J24" s="30">
        <f aca="true" t="shared" si="0" ref="J24:J29">IF(H24=0,"",(I24-H24)/H24)</f>
      </c>
      <c r="K24" s="40"/>
      <c r="L24" s="40"/>
      <c r="M24" s="40"/>
      <c r="N24" s="40"/>
      <c r="O24" s="40"/>
      <c r="P24" s="40"/>
      <c r="Q24" s="40"/>
      <c r="R24" s="40"/>
      <c r="S24" s="42"/>
      <c r="U24" s="17"/>
      <c r="V24" s="17"/>
      <c r="W24" s="17"/>
      <c r="X24" s="17"/>
    </row>
    <row r="25" spans="2:19" ht="12.75">
      <c r="B25" s="37"/>
      <c r="C25" s="48"/>
      <c r="D25" s="49" t="s">
        <v>24</v>
      </c>
      <c r="E25" s="50"/>
      <c r="F25" s="50"/>
      <c r="G25" s="40"/>
      <c r="H25" s="22"/>
      <c r="I25" s="22"/>
      <c r="J25" s="30">
        <f t="shared" si="0"/>
      </c>
      <c r="K25" s="40"/>
      <c r="L25" s="40"/>
      <c r="M25" s="40"/>
      <c r="N25" s="40"/>
      <c r="O25" s="40"/>
      <c r="P25" s="40"/>
      <c r="Q25" s="40"/>
      <c r="R25" s="40"/>
      <c r="S25" s="42"/>
    </row>
    <row r="26" spans="2:19" ht="12.75">
      <c r="B26" s="37"/>
      <c r="C26" s="48"/>
      <c r="D26" s="49" t="s">
        <v>49</v>
      </c>
      <c r="E26" s="50"/>
      <c r="F26" s="50"/>
      <c r="G26" s="40"/>
      <c r="H26" s="22"/>
      <c r="I26" s="22"/>
      <c r="J26" s="30">
        <f t="shared" si="0"/>
      </c>
      <c r="K26" s="40"/>
      <c r="L26" s="40"/>
      <c r="M26" s="40"/>
      <c r="N26" s="40"/>
      <c r="O26" s="40"/>
      <c r="P26" s="40"/>
      <c r="Q26" s="40"/>
      <c r="R26" s="40"/>
      <c r="S26" s="42"/>
    </row>
    <row r="27" spans="2:19" ht="12.75">
      <c r="B27" s="37"/>
      <c r="C27" s="48"/>
      <c r="D27" s="49" t="s">
        <v>17</v>
      </c>
      <c r="E27" s="51"/>
      <c r="F27" s="51"/>
      <c r="G27" s="40"/>
      <c r="H27" s="22"/>
      <c r="I27" s="22"/>
      <c r="J27" s="30">
        <f t="shared" si="0"/>
      </c>
      <c r="K27" s="40"/>
      <c r="L27" s="40"/>
      <c r="M27" s="40"/>
      <c r="N27" s="40"/>
      <c r="O27" s="40"/>
      <c r="P27" s="40"/>
      <c r="Q27" s="40"/>
      <c r="R27" s="40"/>
      <c r="S27" s="42"/>
    </row>
    <row r="28" spans="2:19" ht="13.5" thickBot="1">
      <c r="B28" s="37"/>
      <c r="C28" s="52"/>
      <c r="D28" s="53" t="s">
        <v>48</v>
      </c>
      <c r="E28" s="54"/>
      <c r="F28" s="54"/>
      <c r="G28" s="55"/>
      <c r="H28" s="23"/>
      <c r="I28" s="23"/>
      <c r="J28" s="31">
        <f t="shared" si="0"/>
      </c>
      <c r="K28" s="40"/>
      <c r="L28" s="40"/>
      <c r="M28" s="40"/>
      <c r="N28" s="40"/>
      <c r="O28" s="40"/>
      <c r="P28" s="40"/>
      <c r="Q28" s="40"/>
      <c r="R28" s="40"/>
      <c r="S28" s="42"/>
    </row>
    <row r="29" spans="2:19" ht="15" customHeight="1" thickBot="1">
      <c r="B29" s="37"/>
      <c r="C29" s="56" t="s">
        <v>15</v>
      </c>
      <c r="D29" s="49"/>
      <c r="E29" s="57"/>
      <c r="F29" s="57"/>
      <c r="G29" s="45"/>
      <c r="H29" s="16">
        <f>IF(SUM(H24:H28)=0,0,SUM(H24:H28))</f>
        <v>0</v>
      </c>
      <c r="I29" s="16">
        <f>IF(SUM(I24:I28)=0,0,SUM(I24:I28))</f>
        <v>0</v>
      </c>
      <c r="J29" s="32">
        <f t="shared" si="0"/>
      </c>
      <c r="K29" s="40"/>
      <c r="L29" s="40"/>
      <c r="M29" s="40"/>
      <c r="N29" s="40"/>
      <c r="O29" s="40"/>
      <c r="P29" s="40"/>
      <c r="Q29" s="40"/>
      <c r="R29" s="40"/>
      <c r="S29" s="42"/>
    </row>
    <row r="30" spans="2:19" ht="7.5" customHeight="1">
      <c r="B30" s="37"/>
      <c r="C30" s="53"/>
      <c r="D30" s="49"/>
      <c r="E30" s="51"/>
      <c r="F30" s="51"/>
      <c r="G30" s="40"/>
      <c r="H30" s="40"/>
      <c r="I30" s="40"/>
      <c r="J30" s="66"/>
      <c r="K30" s="40"/>
      <c r="L30" s="40"/>
      <c r="M30" s="40"/>
      <c r="N30" s="40"/>
      <c r="O30" s="40"/>
      <c r="P30" s="40"/>
      <c r="Q30" s="40"/>
      <c r="R30" s="40"/>
      <c r="S30" s="42"/>
    </row>
    <row r="31" spans="2:19" ht="12.75">
      <c r="B31" s="43"/>
      <c r="C31" s="44" t="s">
        <v>16</v>
      </c>
      <c r="D31" s="45"/>
      <c r="E31" s="57"/>
      <c r="F31" s="57"/>
      <c r="G31" s="41"/>
      <c r="H31" s="70" t="s">
        <v>4</v>
      </c>
      <c r="I31" s="70" t="s">
        <v>5</v>
      </c>
      <c r="J31" s="71" t="s">
        <v>6</v>
      </c>
      <c r="K31" s="40"/>
      <c r="L31" s="40"/>
      <c r="M31" s="40"/>
      <c r="N31" s="40"/>
      <c r="O31" s="40"/>
      <c r="P31" s="40"/>
      <c r="Q31" s="40"/>
      <c r="R31" s="40"/>
      <c r="S31" s="42"/>
    </row>
    <row r="32" spans="2:19" ht="12.75">
      <c r="B32" s="37"/>
      <c r="C32" s="58"/>
      <c r="D32" s="49" t="s">
        <v>20</v>
      </c>
      <c r="E32" s="51"/>
      <c r="F32" s="51"/>
      <c r="G32" s="40"/>
      <c r="H32" s="22"/>
      <c r="I32" s="22"/>
      <c r="J32" s="30">
        <f aca="true" t="shared" si="1" ref="J32:J37">IF(H32=0,"",(I32-H32)/H32)</f>
      </c>
      <c r="K32" s="40"/>
      <c r="L32" s="40"/>
      <c r="M32" s="40"/>
      <c r="N32" s="40"/>
      <c r="O32" s="40"/>
      <c r="P32" s="40"/>
      <c r="Q32" s="40"/>
      <c r="R32" s="40"/>
      <c r="S32" s="42"/>
    </row>
    <row r="33" spans="2:19" ht="12.75">
      <c r="B33" s="37"/>
      <c r="C33" s="58"/>
      <c r="D33" s="49" t="s">
        <v>10</v>
      </c>
      <c r="E33" s="51"/>
      <c r="F33" s="51"/>
      <c r="G33" s="40"/>
      <c r="H33" s="22"/>
      <c r="I33" s="22"/>
      <c r="J33" s="30">
        <f t="shared" si="1"/>
      </c>
      <c r="K33" s="40"/>
      <c r="L33" s="40"/>
      <c r="M33" s="40"/>
      <c r="N33" s="40"/>
      <c r="O33" s="40"/>
      <c r="P33" s="40"/>
      <c r="Q33" s="40"/>
      <c r="R33" s="40"/>
      <c r="S33" s="42"/>
    </row>
    <row r="34" spans="2:19" ht="13.5" thickBot="1">
      <c r="B34" s="37"/>
      <c r="C34" s="58"/>
      <c r="D34" s="53" t="s">
        <v>31</v>
      </c>
      <c r="E34" s="54"/>
      <c r="F34" s="54"/>
      <c r="G34" s="55"/>
      <c r="H34" s="23"/>
      <c r="I34" s="23"/>
      <c r="J34" s="31">
        <f t="shared" si="1"/>
      </c>
      <c r="K34" s="40"/>
      <c r="L34" s="40"/>
      <c r="M34" s="40"/>
      <c r="N34" s="40"/>
      <c r="O34" s="40"/>
      <c r="P34" s="40"/>
      <c r="Q34" s="40"/>
      <c r="R34" s="40"/>
      <c r="S34" s="42"/>
    </row>
    <row r="35" spans="2:19" ht="15" customHeight="1" thickBot="1">
      <c r="B35" s="37"/>
      <c r="C35" s="56" t="s">
        <v>18</v>
      </c>
      <c r="D35" s="59"/>
      <c r="E35" s="57"/>
      <c r="F35" s="57"/>
      <c r="G35" s="45"/>
      <c r="H35" s="16">
        <f>IF(SUM(H32:H34)=0,0,SUM(H32:H34))</f>
        <v>0</v>
      </c>
      <c r="I35" s="16">
        <f>IF(SUM(I32:I34)=0,0,SUM(I32:I34))</f>
        <v>0</v>
      </c>
      <c r="J35" s="33">
        <f t="shared" si="1"/>
      </c>
      <c r="K35" s="40"/>
      <c r="L35" s="40"/>
      <c r="M35" s="40"/>
      <c r="N35" s="40"/>
      <c r="O35" s="40"/>
      <c r="P35" s="40"/>
      <c r="Q35" s="40"/>
      <c r="R35" s="40"/>
      <c r="S35" s="42"/>
    </row>
    <row r="36" spans="2:19" ht="9.75" customHeight="1" thickBot="1">
      <c r="B36" s="37"/>
      <c r="C36" s="40"/>
      <c r="D36" s="40"/>
      <c r="E36" s="40"/>
      <c r="F36" s="40"/>
      <c r="G36" s="40"/>
      <c r="H36" s="40"/>
      <c r="I36" s="40"/>
      <c r="J36" s="66"/>
      <c r="K36" s="40"/>
      <c r="L36" s="40"/>
      <c r="M36" s="40"/>
      <c r="N36" s="40"/>
      <c r="O36" s="40"/>
      <c r="P36" s="40"/>
      <c r="Q36" s="40"/>
      <c r="R36" s="40"/>
      <c r="S36" s="42"/>
    </row>
    <row r="37" spans="2:19" ht="13.5" thickBot="1">
      <c r="B37" s="37"/>
      <c r="C37" s="60" t="s">
        <v>19</v>
      </c>
      <c r="D37" s="61"/>
      <c r="E37" s="61"/>
      <c r="F37" s="61"/>
      <c r="G37" s="62"/>
      <c r="H37" s="16">
        <f>IF(SUM(H24:H28)+SUM(H32:H34)=0,0,SUM(H24:H28)+SUM(H32:H34))</f>
        <v>0</v>
      </c>
      <c r="I37" s="16">
        <f>IF(SUM(I24:I28)+SUM(I32:I34)=0,0,SUM(I24:I28)+SUM(I32:I34))</f>
        <v>0</v>
      </c>
      <c r="J37" s="33">
        <f t="shared" si="1"/>
      </c>
      <c r="K37" s="40"/>
      <c r="L37" s="40"/>
      <c r="M37" s="40"/>
      <c r="N37" s="40"/>
      <c r="O37" s="40"/>
      <c r="P37" s="40"/>
      <c r="Q37" s="40"/>
      <c r="R37" s="40"/>
      <c r="S37" s="42"/>
    </row>
    <row r="38" spans="2:19" ht="19.5" customHeight="1">
      <c r="B38" s="63"/>
      <c r="C38" s="64" t="s">
        <v>50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7"/>
      <c r="S38" s="55"/>
    </row>
    <row r="39" spans="2:19" ht="9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2.75">
      <c r="B40" s="7" t="s">
        <v>57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5"/>
      <c r="S40" s="5"/>
    </row>
    <row r="41" spans="2:19" ht="8.25" customHeight="1">
      <c r="B41" s="6"/>
      <c r="C41" s="10"/>
      <c r="D41" s="10"/>
      <c r="E41" s="6"/>
      <c r="F41" s="6"/>
      <c r="G41" s="6"/>
      <c r="H41" s="6"/>
      <c r="I41" s="6"/>
      <c r="J41" s="6"/>
      <c r="K41" s="6"/>
      <c r="L41" s="10"/>
      <c r="M41" s="6"/>
      <c r="N41" s="6"/>
      <c r="O41" s="6"/>
      <c r="P41" s="6"/>
      <c r="Q41" s="6"/>
      <c r="R41" s="6"/>
      <c r="S41" s="6"/>
    </row>
    <row r="42" spans="3:18" ht="12.75">
      <c r="C42" s="131" t="s">
        <v>7</v>
      </c>
      <c r="D42" s="132"/>
      <c r="E42" s="131"/>
      <c r="F42" s="133"/>
      <c r="G42" s="133"/>
      <c r="H42" s="133"/>
      <c r="I42" s="133"/>
      <c r="J42" s="133"/>
      <c r="L42" s="131" t="s">
        <v>8</v>
      </c>
      <c r="M42" s="132"/>
      <c r="N42" s="131"/>
      <c r="O42" s="133"/>
      <c r="P42" s="133"/>
      <c r="Q42" s="133"/>
      <c r="R42" s="133"/>
    </row>
    <row r="43" spans="2:18" ht="12.75">
      <c r="B43" s="4"/>
      <c r="C43" s="131"/>
      <c r="D43" s="131"/>
      <c r="E43" s="134"/>
      <c r="F43" s="134"/>
      <c r="G43" s="134"/>
      <c r="H43" s="134"/>
      <c r="I43" s="134"/>
      <c r="J43" s="134"/>
      <c r="L43" s="134"/>
      <c r="M43" s="134"/>
      <c r="N43" s="134"/>
      <c r="O43" s="134"/>
      <c r="P43" s="134"/>
      <c r="Q43" s="134"/>
      <c r="R43" s="134"/>
    </row>
    <row r="44" spans="2:18" ht="12.75">
      <c r="B44" s="4"/>
      <c r="C44" s="25"/>
      <c r="D44" s="25"/>
      <c r="E44" s="24"/>
      <c r="F44" s="24"/>
      <c r="G44" s="24"/>
      <c r="H44" s="24"/>
      <c r="I44" s="24"/>
      <c r="J44" s="24"/>
      <c r="L44" s="24"/>
      <c r="M44" s="24"/>
      <c r="N44" s="24"/>
      <c r="O44" s="24"/>
      <c r="P44" s="24"/>
      <c r="Q44" s="24"/>
      <c r="R44" s="24"/>
    </row>
    <row r="45" spans="2:18" ht="12.75">
      <c r="B45" s="1"/>
      <c r="C45" s="134"/>
      <c r="D45" s="134"/>
      <c r="E45" s="134"/>
      <c r="F45" s="134"/>
      <c r="G45" s="134"/>
      <c r="H45" s="134"/>
      <c r="I45" s="134"/>
      <c r="J45" s="134"/>
      <c r="L45" s="134"/>
      <c r="M45" s="134"/>
      <c r="N45" s="134"/>
      <c r="O45" s="134"/>
      <c r="P45" s="134"/>
      <c r="Q45" s="134"/>
      <c r="R45" s="134"/>
    </row>
    <row r="46" spans="2:18" ht="12.75">
      <c r="B46" s="1"/>
      <c r="C46" s="138"/>
      <c r="D46" s="138"/>
      <c r="E46" s="138"/>
      <c r="F46" s="138"/>
      <c r="G46" s="138"/>
      <c r="H46" s="138"/>
      <c r="I46" s="138"/>
      <c r="J46" s="138"/>
      <c r="K46" s="17"/>
      <c r="L46" s="138"/>
      <c r="M46" s="138"/>
      <c r="N46" s="138"/>
      <c r="O46" s="138"/>
      <c r="P46" s="138"/>
      <c r="Q46" s="138"/>
      <c r="R46" s="138"/>
    </row>
    <row r="47" spans="2:19" ht="15" customHeight="1">
      <c r="B47" s="1"/>
      <c r="C47" s="9"/>
      <c r="D47" s="9"/>
      <c r="E47" s="9"/>
      <c r="F47" s="9"/>
      <c r="G47" s="9"/>
      <c r="H47" s="9"/>
      <c r="I47" s="9"/>
      <c r="J47" s="9"/>
      <c r="K47" s="12"/>
      <c r="L47" s="4"/>
      <c r="M47" s="9"/>
      <c r="N47" s="9"/>
      <c r="O47" s="9"/>
      <c r="P47" s="9"/>
      <c r="Q47" s="9"/>
      <c r="R47" s="9"/>
      <c r="S47" s="9"/>
    </row>
  </sheetData>
  <sheetProtection/>
  <mergeCells count="21">
    <mergeCell ref="C43:J43"/>
    <mergeCell ref="L43:R43"/>
    <mergeCell ref="C45:J45"/>
    <mergeCell ref="L45:R45"/>
    <mergeCell ref="C46:J46"/>
    <mergeCell ref="L46:R46"/>
    <mergeCell ref="C19:F21"/>
    <mergeCell ref="P19:Q19"/>
    <mergeCell ref="H20:J20"/>
    <mergeCell ref="H21:J21"/>
    <mergeCell ref="C42:D42"/>
    <mergeCell ref="E42:J42"/>
    <mergeCell ref="L42:M42"/>
    <mergeCell ref="N42:R42"/>
    <mergeCell ref="O4:S4"/>
    <mergeCell ref="E5:M5"/>
    <mergeCell ref="O5:Q5"/>
    <mergeCell ref="R5:S5"/>
    <mergeCell ref="E6:H6"/>
    <mergeCell ref="O6:Q6"/>
    <mergeCell ref="R6:S6"/>
  </mergeCells>
  <printOptions horizontalCentered="1" verticalCentered="1"/>
  <pageMargins left="0.44" right="0.45" top="0.54" bottom="0.35" header="0.34" footer="0.18"/>
  <pageSetup orientation="landscape"/>
  <headerFooter scaleWithDoc="0">
    <oddHeader>&amp;L&amp;"Lucida Sans Unicode,Bold"&amp;12AUTOMOBILE INSURANCE RATING PROFILE&amp;R&amp;"Californian FB,Regular"&amp;9Island Regulatory &amp;&amp; Appeals Commission, Charlottetown, PEI</oddHeader>
    <oddFooter>&amp;R&amp;"Verdana,Regular"&amp;7 2014-01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X47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8.8515625" style="0" customWidth="1"/>
    <col min="2" max="2" width="5.7109375" style="0" customWidth="1"/>
    <col min="3" max="3" width="3.140625" style="0" customWidth="1"/>
    <col min="4" max="4" width="8.28125" style="0" customWidth="1"/>
    <col min="5" max="5" width="4.7109375" style="0" customWidth="1"/>
    <col min="6" max="6" width="11.421875" style="0" customWidth="1"/>
    <col min="7" max="7" width="5.421875" style="0" customWidth="1"/>
    <col min="8" max="9" width="8.28125" style="0" customWidth="1"/>
    <col min="10" max="10" width="8.8515625" style="0" customWidth="1"/>
    <col min="11" max="11" width="4.140625" style="0" customWidth="1"/>
    <col min="12" max="13" width="8.28125" style="0" customWidth="1"/>
    <col min="14" max="14" width="8.8515625" style="0" customWidth="1"/>
    <col min="15" max="15" width="4.28125" style="0" customWidth="1"/>
    <col min="16" max="16" width="7.7109375" style="0" customWidth="1"/>
    <col min="17" max="17" width="8.28125" style="0" customWidth="1"/>
    <col min="18" max="18" width="8.8515625" style="0" customWidth="1"/>
    <col min="19" max="19" width="5.7109375" style="0" customWidth="1"/>
    <col min="20" max="16384" width="8.8515625" style="0" customWidth="1"/>
  </cols>
  <sheetData>
    <row r="3" spans="3:19" ht="15.7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8" t="s">
        <v>45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5" t="s">
        <v>46</v>
      </c>
      <c r="P4" s="106"/>
      <c r="Q4" s="106"/>
      <c r="R4" s="106"/>
      <c r="S4" s="107"/>
    </row>
    <row r="5" spans="2:19" ht="12.75">
      <c r="B5" s="7" t="s">
        <v>0</v>
      </c>
      <c r="C5" s="2"/>
      <c r="D5" s="2"/>
      <c r="E5" s="135">
        <f>'Profile C1-2014'!E5:M5</f>
        <v>0</v>
      </c>
      <c r="F5" s="135"/>
      <c r="G5" s="135"/>
      <c r="H5" s="135"/>
      <c r="I5" s="135"/>
      <c r="J5" s="135"/>
      <c r="K5" s="135"/>
      <c r="L5" s="135"/>
      <c r="M5" s="135"/>
      <c r="O5" s="109" t="s">
        <v>1</v>
      </c>
      <c r="P5" s="110"/>
      <c r="Q5" s="111"/>
      <c r="R5" s="112">
        <f>'Profile C1-2014'!R5:S5</f>
        <v>0</v>
      </c>
      <c r="S5" s="113"/>
    </row>
    <row r="6" spans="2:19" ht="12.75">
      <c r="B6" s="7" t="s">
        <v>22</v>
      </c>
      <c r="C6" s="2"/>
      <c r="D6" s="2"/>
      <c r="E6" s="136">
        <f>'Profile C1-2014'!E6:H6</f>
        <v>0</v>
      </c>
      <c r="F6" s="137"/>
      <c r="G6" s="137"/>
      <c r="H6" s="137"/>
      <c r="I6" s="72"/>
      <c r="J6" s="72"/>
      <c r="K6" s="72"/>
      <c r="L6" s="73"/>
      <c r="M6" s="72"/>
      <c r="O6" s="117" t="s">
        <v>2</v>
      </c>
      <c r="P6" s="118"/>
      <c r="Q6" s="119"/>
      <c r="R6" s="112">
        <f>'Profile C1-2014'!R6:S6</f>
        <v>0</v>
      </c>
      <c r="S6" s="116"/>
    </row>
    <row r="7" spans="2:15" ht="7.5" customHeigh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9" ht="12.75">
      <c r="B8" s="7" t="s">
        <v>9</v>
      </c>
      <c r="C8" s="1"/>
      <c r="D8" s="1"/>
      <c r="F8" s="1"/>
      <c r="G8" s="1"/>
      <c r="H8" s="1"/>
      <c r="I8" s="1"/>
      <c r="J8" s="1"/>
      <c r="K8" s="7"/>
      <c r="N8" s="1"/>
      <c r="O8" s="1"/>
      <c r="P8" s="1"/>
      <c r="Q8" s="1"/>
      <c r="R8" s="1"/>
      <c r="S8" s="1"/>
    </row>
    <row r="9" spans="1:19" ht="12.75">
      <c r="A9" s="14"/>
      <c r="B9" s="8" t="s">
        <v>12</v>
      </c>
      <c r="C9" s="15" t="s">
        <v>58</v>
      </c>
      <c r="D9" s="15"/>
      <c r="F9" s="1"/>
      <c r="G9" s="1"/>
      <c r="H9" s="1"/>
      <c r="I9" s="1"/>
      <c r="J9" s="1"/>
      <c r="K9" s="8"/>
      <c r="L9" s="15"/>
      <c r="N9" s="1"/>
      <c r="O9" s="1"/>
      <c r="P9" s="1"/>
      <c r="Q9" s="1"/>
      <c r="R9" s="1"/>
      <c r="S9" s="1"/>
    </row>
    <row r="10" spans="1:19" ht="12.75">
      <c r="A10" s="14"/>
      <c r="B10" s="8" t="s">
        <v>12</v>
      </c>
      <c r="C10" s="15" t="s">
        <v>25</v>
      </c>
      <c r="D10" s="15"/>
      <c r="F10" s="1"/>
      <c r="G10" s="1"/>
      <c r="H10" s="1"/>
      <c r="I10" s="1"/>
      <c r="J10" s="1"/>
      <c r="K10" s="8"/>
      <c r="L10" s="15"/>
      <c r="N10" s="1"/>
      <c r="O10" s="1"/>
      <c r="P10" s="1"/>
      <c r="Q10" s="1"/>
      <c r="R10" s="1"/>
      <c r="S10" s="1"/>
    </row>
    <row r="11" spans="1:19" ht="12.75">
      <c r="A11" s="14"/>
      <c r="B11" s="8" t="s">
        <v>12</v>
      </c>
      <c r="C11" s="15" t="s">
        <v>27</v>
      </c>
      <c r="D11" s="15"/>
      <c r="F11" s="1"/>
      <c r="G11" s="1"/>
      <c r="H11" s="1"/>
      <c r="I11" s="1"/>
      <c r="J11" s="1"/>
      <c r="K11" s="8"/>
      <c r="L11" s="15"/>
      <c r="N11" s="1"/>
      <c r="O11" s="1"/>
      <c r="P11" s="1"/>
      <c r="Q11" s="1"/>
      <c r="R11" s="1"/>
      <c r="S11" s="1"/>
    </row>
    <row r="12" spans="2:19" ht="12.75">
      <c r="B12" s="8" t="s">
        <v>12</v>
      </c>
      <c r="C12" s="1" t="s">
        <v>26</v>
      </c>
      <c r="D12" s="15"/>
      <c r="F12" s="1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  <c r="S12" s="1"/>
    </row>
    <row r="13" spans="2:19" ht="12.75">
      <c r="B13" s="8" t="s">
        <v>12</v>
      </c>
      <c r="C13" s="1" t="s">
        <v>52</v>
      </c>
      <c r="D13" s="1"/>
      <c r="F13" s="1"/>
      <c r="G13" s="1"/>
      <c r="H13" s="1"/>
      <c r="I13" s="1"/>
      <c r="J13" s="1"/>
      <c r="K13" s="8"/>
      <c r="L13" s="1"/>
      <c r="S13" s="1"/>
    </row>
    <row r="14" spans="2:19" ht="12.75">
      <c r="B14" s="8" t="s">
        <v>12</v>
      </c>
      <c r="C14" s="1" t="s">
        <v>37</v>
      </c>
      <c r="D14" s="1"/>
      <c r="F14" s="1"/>
      <c r="G14" s="1"/>
      <c r="H14" s="1"/>
      <c r="I14" s="1"/>
      <c r="J14" s="1"/>
      <c r="K14" s="8"/>
      <c r="L14" s="1"/>
      <c r="S14" s="1"/>
    </row>
    <row r="15" spans="2:19" ht="12.75">
      <c r="B15" s="8" t="s">
        <v>12</v>
      </c>
      <c r="C15" s="1" t="s">
        <v>54</v>
      </c>
      <c r="D15" s="1"/>
      <c r="F15" s="1"/>
      <c r="G15" s="1"/>
      <c r="H15" s="1"/>
      <c r="I15" s="1"/>
      <c r="J15" s="1"/>
      <c r="K15" s="8"/>
      <c r="L15" s="1"/>
      <c r="S15" s="1"/>
    </row>
    <row r="16" spans="2:19" ht="12.75">
      <c r="B16" s="8" t="s">
        <v>12</v>
      </c>
      <c r="C16" s="1" t="s">
        <v>39</v>
      </c>
      <c r="D16" s="1"/>
      <c r="F16" s="1"/>
      <c r="G16" s="1"/>
      <c r="H16" s="1"/>
      <c r="I16" s="1"/>
      <c r="J16" s="1"/>
      <c r="K16" s="8"/>
      <c r="L16" s="1"/>
      <c r="S16" s="1"/>
    </row>
    <row r="17" spans="2:24" ht="9.75" customHeight="1" thickBot="1"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7"/>
      <c r="V17" s="17"/>
      <c r="W17" s="17"/>
      <c r="X17" s="17"/>
    </row>
    <row r="18" spans="2:24" ht="13.5" customHeight="1" thickBot="1">
      <c r="B18" s="34"/>
      <c r="C18" s="121" t="s">
        <v>47</v>
      </c>
      <c r="D18" s="122"/>
      <c r="E18" s="122"/>
      <c r="F18" s="122"/>
      <c r="G18" s="35"/>
      <c r="H18" s="36"/>
      <c r="I18" s="36"/>
      <c r="J18" s="36"/>
      <c r="K18" s="36"/>
      <c r="L18" s="36"/>
      <c r="M18" s="36"/>
      <c r="N18" s="36"/>
      <c r="O18" s="36"/>
      <c r="P18" s="125" t="s">
        <v>11</v>
      </c>
      <c r="Q18" s="126"/>
      <c r="R18" s="29">
        <f>'Profile C1-2014'!R19</f>
        <v>0</v>
      </c>
      <c r="S18" s="41"/>
      <c r="U18" s="17"/>
      <c r="V18" s="17"/>
      <c r="W18" s="17"/>
      <c r="X18" s="17"/>
    </row>
    <row r="19" spans="2:24" ht="15" customHeight="1">
      <c r="B19" s="37"/>
      <c r="C19" s="123"/>
      <c r="D19" s="123"/>
      <c r="E19" s="123"/>
      <c r="F19" s="123"/>
      <c r="G19" s="38"/>
      <c r="H19" s="127" t="s">
        <v>3</v>
      </c>
      <c r="I19" s="127"/>
      <c r="J19" s="127"/>
      <c r="K19" s="39"/>
      <c r="L19" s="39"/>
      <c r="M19" s="39"/>
      <c r="N19" s="39"/>
      <c r="O19" s="39"/>
      <c r="P19" s="39"/>
      <c r="Q19" s="39"/>
      <c r="R19" s="39"/>
      <c r="S19" s="42"/>
      <c r="U19" s="18"/>
      <c r="V19" s="19"/>
      <c r="W19" s="19"/>
      <c r="X19" s="19"/>
    </row>
    <row r="20" spans="2:24" ht="14.25" customHeight="1">
      <c r="B20" s="37"/>
      <c r="C20" s="124"/>
      <c r="D20" s="124"/>
      <c r="E20" s="124"/>
      <c r="F20" s="124"/>
      <c r="G20" s="38"/>
      <c r="H20" s="128" t="s">
        <v>13</v>
      </c>
      <c r="I20" s="129"/>
      <c r="J20" s="130"/>
      <c r="K20" s="40"/>
      <c r="L20" s="40"/>
      <c r="M20" s="40"/>
      <c r="N20" s="40"/>
      <c r="O20" s="40"/>
      <c r="P20" s="40"/>
      <c r="Q20" s="40"/>
      <c r="R20" s="40"/>
      <c r="S20" s="42"/>
      <c r="U20" s="19"/>
      <c r="V20" s="19"/>
      <c r="W20" s="19"/>
      <c r="X20" s="19"/>
    </row>
    <row r="21" spans="2:24" ht="14.25" customHeight="1">
      <c r="B21" s="43"/>
      <c r="C21" s="44" t="s">
        <v>14</v>
      </c>
      <c r="D21" s="45"/>
      <c r="E21" s="46"/>
      <c r="F21" s="46"/>
      <c r="G21" s="45"/>
      <c r="H21" s="65"/>
      <c r="I21" s="65"/>
      <c r="J21" s="65"/>
      <c r="K21" s="40"/>
      <c r="L21" s="40"/>
      <c r="M21" s="40"/>
      <c r="N21" s="40"/>
      <c r="O21" s="40"/>
      <c r="P21" s="40"/>
      <c r="Q21" s="40"/>
      <c r="R21" s="40"/>
      <c r="S21" s="42"/>
      <c r="U21" s="19"/>
      <c r="V21" s="19"/>
      <c r="W21" s="19"/>
      <c r="X21" s="19"/>
    </row>
    <row r="22" spans="2:24" ht="12.75">
      <c r="B22" s="47"/>
      <c r="C22" s="48"/>
      <c r="D22" s="49" t="s">
        <v>21</v>
      </c>
      <c r="E22" s="50"/>
      <c r="F22" s="50"/>
      <c r="G22" s="40"/>
      <c r="H22" s="68" t="s">
        <v>4</v>
      </c>
      <c r="I22" s="68" t="s">
        <v>5</v>
      </c>
      <c r="J22" s="69" t="s">
        <v>6</v>
      </c>
      <c r="K22" s="40"/>
      <c r="L22" s="40"/>
      <c r="M22" s="40"/>
      <c r="N22" s="40"/>
      <c r="O22" s="40"/>
      <c r="P22" s="40"/>
      <c r="Q22" s="40"/>
      <c r="R22" s="40"/>
      <c r="S22" s="42"/>
      <c r="U22" s="17"/>
      <c r="V22" s="17"/>
      <c r="W22" s="17"/>
      <c r="X22" s="17"/>
    </row>
    <row r="23" spans="2:24" ht="12.75">
      <c r="B23" s="37"/>
      <c r="C23" s="48"/>
      <c r="D23" s="49" t="s">
        <v>23</v>
      </c>
      <c r="E23" s="50"/>
      <c r="F23" s="50"/>
      <c r="G23" s="40"/>
      <c r="H23" s="22"/>
      <c r="I23" s="22"/>
      <c r="J23" s="30">
        <f aca="true" t="shared" si="0" ref="J23:J28">IF(H23=0,"",(I23-H23)/H23)</f>
      </c>
      <c r="K23" s="40"/>
      <c r="L23" s="40"/>
      <c r="M23" s="40"/>
      <c r="N23" s="40"/>
      <c r="O23" s="40"/>
      <c r="P23" s="40"/>
      <c r="Q23" s="40"/>
      <c r="R23" s="40"/>
      <c r="S23" s="42"/>
      <c r="U23" s="17"/>
      <c r="V23" s="17"/>
      <c r="W23" s="17"/>
      <c r="X23" s="17"/>
    </row>
    <row r="24" spans="2:19" ht="12.75">
      <c r="B24" s="37"/>
      <c r="C24" s="48"/>
      <c r="D24" s="49" t="s">
        <v>24</v>
      </c>
      <c r="E24" s="50"/>
      <c r="F24" s="50"/>
      <c r="G24" s="40"/>
      <c r="H24" s="22"/>
      <c r="I24" s="22"/>
      <c r="J24" s="30">
        <f t="shared" si="0"/>
      </c>
      <c r="K24" s="40"/>
      <c r="L24" s="40"/>
      <c r="M24" s="40"/>
      <c r="N24" s="40"/>
      <c r="O24" s="40"/>
      <c r="P24" s="40"/>
      <c r="Q24" s="40"/>
      <c r="R24" s="40"/>
      <c r="S24" s="42"/>
    </row>
    <row r="25" spans="2:19" ht="12.75">
      <c r="B25" s="37"/>
      <c r="C25" s="48"/>
      <c r="D25" s="49" t="s">
        <v>49</v>
      </c>
      <c r="E25" s="50"/>
      <c r="F25" s="50"/>
      <c r="G25" s="40"/>
      <c r="H25" s="22"/>
      <c r="I25" s="22"/>
      <c r="J25" s="30">
        <f t="shared" si="0"/>
      </c>
      <c r="K25" s="40"/>
      <c r="L25" s="40"/>
      <c r="M25" s="40"/>
      <c r="N25" s="40"/>
      <c r="O25" s="40"/>
      <c r="P25" s="40"/>
      <c r="Q25" s="40"/>
      <c r="R25" s="40"/>
      <c r="S25" s="42"/>
    </row>
    <row r="26" spans="2:19" ht="12.75">
      <c r="B26" s="37"/>
      <c r="C26" s="48"/>
      <c r="D26" s="49" t="s">
        <v>17</v>
      </c>
      <c r="E26" s="51"/>
      <c r="F26" s="51"/>
      <c r="G26" s="40"/>
      <c r="H26" s="22"/>
      <c r="I26" s="22"/>
      <c r="J26" s="30">
        <f t="shared" si="0"/>
      </c>
      <c r="K26" s="40"/>
      <c r="L26" s="40"/>
      <c r="M26" s="40"/>
      <c r="N26" s="40"/>
      <c r="O26" s="40"/>
      <c r="P26" s="40"/>
      <c r="Q26" s="40"/>
      <c r="R26" s="40"/>
      <c r="S26" s="42"/>
    </row>
    <row r="27" spans="2:19" ht="13.5" thickBot="1">
      <c r="B27" s="37"/>
      <c r="C27" s="52"/>
      <c r="D27" s="53" t="s">
        <v>48</v>
      </c>
      <c r="E27" s="54"/>
      <c r="F27" s="54"/>
      <c r="G27" s="55"/>
      <c r="H27" s="23"/>
      <c r="I27" s="23"/>
      <c r="J27" s="31">
        <f t="shared" si="0"/>
      </c>
      <c r="K27" s="40"/>
      <c r="L27" s="40"/>
      <c r="M27" s="40"/>
      <c r="N27" s="40"/>
      <c r="O27" s="40"/>
      <c r="P27" s="40"/>
      <c r="Q27" s="40"/>
      <c r="R27" s="40"/>
      <c r="S27" s="42"/>
    </row>
    <row r="28" spans="2:19" ht="15" customHeight="1" thickBot="1">
      <c r="B28" s="37"/>
      <c r="C28" s="56" t="s">
        <v>15</v>
      </c>
      <c r="D28" s="49"/>
      <c r="E28" s="57"/>
      <c r="F28" s="57"/>
      <c r="G28" s="45"/>
      <c r="H28" s="16">
        <f>IF(SUM(H23:H27)=0,0,SUM(H23:H27))</f>
        <v>0</v>
      </c>
      <c r="I28" s="16">
        <f>IF(SUM(I23:I27)=0,0,SUM(I23:I27))</f>
        <v>0</v>
      </c>
      <c r="J28" s="32">
        <f t="shared" si="0"/>
      </c>
      <c r="K28" s="40"/>
      <c r="L28" s="40"/>
      <c r="M28" s="40"/>
      <c r="N28" s="40"/>
      <c r="O28" s="40"/>
      <c r="P28" s="40"/>
      <c r="Q28" s="40"/>
      <c r="R28" s="40"/>
      <c r="S28" s="42"/>
    </row>
    <row r="29" spans="2:19" ht="7.5" customHeight="1">
      <c r="B29" s="37"/>
      <c r="C29" s="53"/>
      <c r="D29" s="49"/>
      <c r="E29" s="51"/>
      <c r="F29" s="51"/>
      <c r="G29" s="40"/>
      <c r="H29" s="40"/>
      <c r="I29" s="40"/>
      <c r="J29" s="66"/>
      <c r="K29" s="40"/>
      <c r="L29" s="40"/>
      <c r="M29" s="40"/>
      <c r="N29" s="40"/>
      <c r="O29" s="40"/>
      <c r="P29" s="40"/>
      <c r="Q29" s="40"/>
      <c r="R29" s="40"/>
      <c r="S29" s="42"/>
    </row>
    <row r="30" spans="2:19" ht="12.75">
      <c r="B30" s="43"/>
      <c r="C30" s="44" t="s">
        <v>16</v>
      </c>
      <c r="D30" s="45"/>
      <c r="E30" s="57"/>
      <c r="F30" s="57"/>
      <c r="G30" s="41"/>
      <c r="H30" s="70" t="s">
        <v>4</v>
      </c>
      <c r="I30" s="70" t="s">
        <v>5</v>
      </c>
      <c r="J30" s="71" t="s">
        <v>6</v>
      </c>
      <c r="K30" s="40"/>
      <c r="L30" s="40"/>
      <c r="M30" s="40"/>
      <c r="N30" s="40"/>
      <c r="O30" s="40"/>
      <c r="P30" s="40"/>
      <c r="Q30" s="40"/>
      <c r="R30" s="40"/>
      <c r="S30" s="42"/>
    </row>
    <row r="31" spans="2:19" ht="12.75">
      <c r="B31" s="37"/>
      <c r="C31" s="58"/>
      <c r="D31" s="49" t="s">
        <v>20</v>
      </c>
      <c r="E31" s="51"/>
      <c r="F31" s="51"/>
      <c r="G31" s="40"/>
      <c r="H31" s="22"/>
      <c r="I31" s="22"/>
      <c r="J31" s="30">
        <f aca="true" t="shared" si="1" ref="J31:J36">IF(H31=0,"",(I31-H31)/H31)</f>
      </c>
      <c r="K31" s="40"/>
      <c r="L31" s="40"/>
      <c r="M31" s="40"/>
      <c r="N31" s="40"/>
      <c r="O31" s="40"/>
      <c r="P31" s="40"/>
      <c r="Q31" s="40"/>
      <c r="R31" s="40"/>
      <c r="S31" s="42"/>
    </row>
    <row r="32" spans="2:19" ht="12.75">
      <c r="B32" s="37"/>
      <c r="C32" s="58"/>
      <c r="D32" s="49" t="s">
        <v>40</v>
      </c>
      <c r="E32" s="51"/>
      <c r="F32" s="51"/>
      <c r="G32" s="40"/>
      <c r="H32" s="22"/>
      <c r="I32" s="22"/>
      <c r="J32" s="30">
        <f t="shared" si="1"/>
      </c>
      <c r="K32" s="40"/>
      <c r="L32" s="40"/>
      <c r="M32" s="40"/>
      <c r="N32" s="40"/>
      <c r="O32" s="40"/>
      <c r="P32" s="40"/>
      <c r="Q32" s="40"/>
      <c r="R32" s="40"/>
      <c r="S32" s="42"/>
    </row>
    <row r="33" spans="2:19" ht="13.5" thickBot="1">
      <c r="B33" s="37"/>
      <c r="C33" s="58"/>
      <c r="D33" s="53" t="s">
        <v>41</v>
      </c>
      <c r="E33" s="54"/>
      <c r="F33" s="54"/>
      <c r="G33" s="55"/>
      <c r="H33" s="23"/>
      <c r="I33" s="23"/>
      <c r="J33" s="31">
        <f t="shared" si="1"/>
      </c>
      <c r="K33" s="40"/>
      <c r="L33" s="40"/>
      <c r="M33" s="40"/>
      <c r="N33" s="40"/>
      <c r="O33" s="40"/>
      <c r="P33" s="40"/>
      <c r="Q33" s="40"/>
      <c r="R33" s="40"/>
      <c r="S33" s="42"/>
    </row>
    <row r="34" spans="2:19" ht="15" customHeight="1" thickBot="1">
      <c r="B34" s="37"/>
      <c r="C34" s="56" t="s">
        <v>18</v>
      </c>
      <c r="D34" s="59"/>
      <c r="E34" s="57"/>
      <c r="F34" s="57"/>
      <c r="G34" s="45"/>
      <c r="H34" s="16">
        <f>IF(SUM(H31:H33)=0,0,SUM(H31:H33))</f>
        <v>0</v>
      </c>
      <c r="I34" s="16">
        <f>IF(SUM(I31:I33)=0,0,SUM(I31:I33))</f>
        <v>0</v>
      </c>
      <c r="J34" s="33">
        <f t="shared" si="1"/>
      </c>
      <c r="K34" s="40"/>
      <c r="L34" s="40"/>
      <c r="M34" s="40"/>
      <c r="N34" s="40"/>
      <c r="O34" s="40"/>
      <c r="P34" s="40"/>
      <c r="Q34" s="40"/>
      <c r="R34" s="40"/>
      <c r="S34" s="42"/>
    </row>
    <row r="35" spans="2:19" ht="9.75" customHeight="1" thickBot="1">
      <c r="B35" s="37"/>
      <c r="C35" s="40"/>
      <c r="D35" s="40"/>
      <c r="E35" s="40"/>
      <c r="F35" s="40"/>
      <c r="G35" s="40"/>
      <c r="H35" s="40"/>
      <c r="I35" s="40"/>
      <c r="J35" s="66"/>
      <c r="K35" s="40"/>
      <c r="L35" s="40"/>
      <c r="M35" s="40"/>
      <c r="N35" s="40"/>
      <c r="O35" s="40"/>
      <c r="P35" s="40"/>
      <c r="Q35" s="40"/>
      <c r="R35" s="40"/>
      <c r="S35" s="42"/>
    </row>
    <row r="36" spans="2:19" ht="13.5" thickBot="1">
      <c r="B36" s="37"/>
      <c r="C36" s="60" t="s">
        <v>19</v>
      </c>
      <c r="D36" s="61"/>
      <c r="E36" s="61"/>
      <c r="F36" s="61"/>
      <c r="G36" s="62"/>
      <c r="H36" s="16">
        <f>IF(SUM(H23:H27)+SUM(H31:H33)=0,0,SUM(H23:H27)+SUM(H31:H33))</f>
        <v>0</v>
      </c>
      <c r="I36" s="16">
        <f>IF(SUM(I23:I27)+SUM(I31:I33)=0,0,SUM(I23:I27)+SUM(I31:I33))</f>
        <v>0</v>
      </c>
      <c r="J36" s="33">
        <f t="shared" si="1"/>
      </c>
      <c r="K36" s="40"/>
      <c r="L36" s="40"/>
      <c r="M36" s="40"/>
      <c r="N36" s="40"/>
      <c r="O36" s="40"/>
      <c r="P36" s="40"/>
      <c r="Q36" s="40"/>
      <c r="R36" s="40"/>
      <c r="S36" s="42"/>
    </row>
    <row r="37" spans="2:19" ht="19.5" customHeight="1">
      <c r="B37" s="63"/>
      <c r="C37" s="64" t="s">
        <v>50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7"/>
      <c r="S37" s="55"/>
    </row>
    <row r="38" spans="2:19" ht="9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12.75">
      <c r="B39" s="7" t="s">
        <v>57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5"/>
      <c r="S39" s="5"/>
    </row>
    <row r="40" spans="2:19" ht="8.25" customHeight="1">
      <c r="B40" s="6"/>
      <c r="C40" s="10"/>
      <c r="D40" s="10"/>
      <c r="E40" s="6"/>
      <c r="F40" s="6"/>
      <c r="G40" s="6"/>
      <c r="H40" s="6"/>
      <c r="I40" s="6"/>
      <c r="J40" s="6"/>
      <c r="K40" s="6"/>
      <c r="L40" s="10"/>
      <c r="M40" s="6"/>
      <c r="N40" s="6"/>
      <c r="O40" s="6"/>
      <c r="P40" s="6"/>
      <c r="Q40" s="6"/>
      <c r="R40" s="6"/>
      <c r="S40" s="6"/>
    </row>
    <row r="41" spans="3:18" ht="12.75">
      <c r="C41" s="131" t="s">
        <v>7</v>
      </c>
      <c r="D41" s="132"/>
      <c r="E41" s="131"/>
      <c r="F41" s="133"/>
      <c r="G41" s="133"/>
      <c r="H41" s="133"/>
      <c r="I41" s="133"/>
      <c r="J41" s="133"/>
      <c r="L41" s="131" t="s">
        <v>8</v>
      </c>
      <c r="M41" s="132"/>
      <c r="N41" s="131"/>
      <c r="O41" s="133"/>
      <c r="P41" s="133"/>
      <c r="Q41" s="133"/>
      <c r="R41" s="133"/>
    </row>
    <row r="42" spans="2:18" ht="12.75">
      <c r="B42" s="4"/>
      <c r="C42" s="131"/>
      <c r="D42" s="131"/>
      <c r="E42" s="134"/>
      <c r="F42" s="134"/>
      <c r="G42" s="134"/>
      <c r="H42" s="134"/>
      <c r="I42" s="134"/>
      <c r="J42" s="134"/>
      <c r="L42" s="134"/>
      <c r="M42" s="134"/>
      <c r="N42" s="134"/>
      <c r="O42" s="134"/>
      <c r="P42" s="134"/>
      <c r="Q42" s="134"/>
      <c r="R42" s="134"/>
    </row>
    <row r="43" spans="2:18" ht="12.75">
      <c r="B43" s="4"/>
      <c r="C43" s="25"/>
      <c r="D43" s="25"/>
      <c r="E43" s="24"/>
      <c r="F43" s="24"/>
      <c r="G43" s="24"/>
      <c r="H43" s="24"/>
      <c r="I43" s="24"/>
      <c r="J43" s="24"/>
      <c r="L43" s="24"/>
      <c r="M43" s="24"/>
      <c r="N43" s="24"/>
      <c r="O43" s="24"/>
      <c r="P43" s="24"/>
      <c r="Q43" s="24"/>
      <c r="R43" s="24"/>
    </row>
    <row r="44" spans="2:18" ht="12.75">
      <c r="B44" s="1"/>
      <c r="C44" s="134"/>
      <c r="D44" s="134"/>
      <c r="E44" s="134"/>
      <c r="F44" s="134"/>
      <c r="G44" s="134"/>
      <c r="H44" s="134"/>
      <c r="I44" s="134"/>
      <c r="J44" s="134"/>
      <c r="L44" s="134"/>
      <c r="M44" s="134"/>
      <c r="N44" s="134"/>
      <c r="O44" s="134"/>
      <c r="P44" s="134"/>
      <c r="Q44" s="134"/>
      <c r="R44" s="134"/>
    </row>
    <row r="45" spans="2:18" ht="12.75">
      <c r="B45" s="1"/>
      <c r="C45" s="24"/>
      <c r="D45" s="24"/>
      <c r="E45" s="24"/>
      <c r="F45" s="24"/>
      <c r="G45" s="24"/>
      <c r="H45" s="24"/>
      <c r="I45" s="24"/>
      <c r="J45" s="24"/>
      <c r="L45" s="24"/>
      <c r="M45" s="24"/>
      <c r="N45" s="24"/>
      <c r="O45" s="24"/>
      <c r="P45" s="24"/>
      <c r="Q45" s="24"/>
      <c r="R45" s="24"/>
    </row>
    <row r="46" spans="2:18" ht="12.75">
      <c r="B46" s="1"/>
      <c r="C46" s="138"/>
      <c r="D46" s="138"/>
      <c r="E46" s="138"/>
      <c r="F46" s="138"/>
      <c r="G46" s="138"/>
      <c r="H46" s="138"/>
      <c r="I46" s="138"/>
      <c r="J46" s="138"/>
      <c r="K46" s="17"/>
      <c r="L46" s="138"/>
      <c r="M46" s="138"/>
      <c r="N46" s="138"/>
      <c r="O46" s="138"/>
      <c r="P46" s="138"/>
      <c r="Q46" s="138"/>
      <c r="R46" s="138"/>
    </row>
    <row r="47" spans="2:19" ht="15" customHeight="1">
      <c r="B47" s="1"/>
      <c r="C47" s="9"/>
      <c r="D47" s="9"/>
      <c r="E47" s="9"/>
      <c r="F47" s="9"/>
      <c r="G47" s="9"/>
      <c r="H47" s="9"/>
      <c r="I47" s="9"/>
      <c r="J47" s="9"/>
      <c r="K47" s="12"/>
      <c r="L47" s="4"/>
      <c r="M47" s="9"/>
      <c r="N47" s="9"/>
      <c r="O47" s="9"/>
      <c r="P47" s="9"/>
      <c r="Q47" s="9"/>
      <c r="R47" s="9"/>
      <c r="S47" s="9"/>
    </row>
  </sheetData>
  <sheetProtection/>
  <mergeCells count="21">
    <mergeCell ref="C42:J42"/>
    <mergeCell ref="L42:R42"/>
    <mergeCell ref="C44:J44"/>
    <mergeCell ref="L44:R44"/>
    <mergeCell ref="C46:J46"/>
    <mergeCell ref="L46:R46"/>
    <mergeCell ref="C18:F20"/>
    <mergeCell ref="P18:Q18"/>
    <mergeCell ref="H19:J19"/>
    <mergeCell ref="H20:J20"/>
    <mergeCell ref="C41:D41"/>
    <mergeCell ref="E41:J41"/>
    <mergeCell ref="L41:M41"/>
    <mergeCell ref="N41:R41"/>
    <mergeCell ref="O4:S4"/>
    <mergeCell ref="E5:M5"/>
    <mergeCell ref="O5:Q5"/>
    <mergeCell ref="R5:S5"/>
    <mergeCell ref="E6:H6"/>
    <mergeCell ref="O6:Q6"/>
    <mergeCell ref="R6:S6"/>
  </mergeCells>
  <printOptions horizontalCentered="1" verticalCentered="1"/>
  <pageMargins left="0.44" right="0.45" top="0.54" bottom="0.35" header="0.34" footer="0.18"/>
  <pageSetup orientation="landscape"/>
  <headerFooter scaleWithDoc="0">
    <oddHeader>&amp;L&amp;"Lucida Sans Unicode,Bold"&amp;12AUTOMOBILE INSURANCE RATING PROFILE&amp;R&amp;"Californian FB,Regular"&amp;9Island Regulatory &amp;&amp; Appeals Commission, Charlottetown, PEI</oddHeader>
    <oddFooter>&amp;R&amp;"Verdana,Regular"&amp;7 2014-01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Island Regulatory and Appeals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Insurance Rating Profiles - Jan-2014</dc:title>
  <dc:subject/>
  <dc:creator>Heather Walker</dc:creator>
  <cp:keywords/>
  <dc:description/>
  <cp:lastModifiedBy>Microsoft Office User</cp:lastModifiedBy>
  <cp:lastPrinted>2014-02-10T13:26:03Z</cp:lastPrinted>
  <dcterms:created xsi:type="dcterms:W3CDTF">2006-02-09T18:13:02Z</dcterms:created>
  <dcterms:modified xsi:type="dcterms:W3CDTF">2021-05-21T15:42:14Z</dcterms:modified>
  <cp:category/>
  <cp:version/>
  <cp:contentType/>
  <cp:contentStatus/>
</cp:coreProperties>
</file>