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0509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robertamaclean/Desktop/"/>
    </mc:Choice>
  </mc:AlternateContent>
  <xr:revisionPtr revIDLastSave="0" documentId="8_{06F3424F-052C-F74E-B206-709D47C20C6F}" xr6:coauthVersionLast="47" xr6:coauthVersionMax="47" xr10:uidLastSave="{00000000-0000-0000-0000-000000000000}"/>
  <bookViews>
    <workbookView xWindow="-20" yWindow="520" windowWidth="40960" windowHeight="21260" tabRatio="844"/>
  </bookViews>
  <sheets>
    <sheet name="Cover" sheetId="99" r:id="rId1"/>
    <sheet name="Profile P1-2014" sheetId="35" r:id="rId2"/>
    <sheet name="Profile P2-2014" sheetId="71" r:id="rId3"/>
    <sheet name="Profile P3-2014" sheetId="72" r:id="rId4"/>
    <sheet name="Profile P4-2014" sheetId="73" r:id="rId5"/>
    <sheet name="Profile P5-2014" sheetId="74" r:id="rId6"/>
    <sheet name="Profile P6-2014" sheetId="75" r:id="rId7"/>
    <sheet name="Profile P7-2014" sheetId="76" r:id="rId8"/>
    <sheet name="Profile P8-2014" sheetId="77" r:id="rId9"/>
    <sheet name="Profile P9-2014" sheetId="78" r:id="rId10"/>
    <sheet name="Profile P10-2014" sheetId="79" r:id="rId11"/>
    <sheet name="Profile P11-2014" sheetId="81" r:id="rId12"/>
    <sheet name="Profile P12-2014" sheetId="82" r:id="rId13"/>
  </sheets>
  <definedNames>
    <definedName name="_xlnm.Print_Area" localSheetId="0">Cover!$B$3:$O$51</definedName>
    <definedName name="_xlnm.Print_Area" localSheetId="1">'Profile P1-2014'!$B$3:$S$46</definedName>
    <definedName name="_xlnm.Print_Area" localSheetId="10">'Profile P10-2014'!$B$3:$S$46</definedName>
    <definedName name="_xlnm.Print_Area" localSheetId="11">'Profile P11-2014'!$B$3:$S$46</definedName>
    <definedName name="_xlnm.Print_Area" localSheetId="12">'Profile P12-2014'!$B$3:$S$46</definedName>
    <definedName name="_xlnm.Print_Area" localSheetId="2">'Profile P2-2014'!$B$3:$S$46</definedName>
    <definedName name="_xlnm.Print_Area" localSheetId="3">'Profile P3-2014'!$B$3:$S$46</definedName>
    <definedName name="_xlnm.Print_Area" localSheetId="4">'Profile P4-2014'!$B$3:$S$46</definedName>
    <definedName name="_xlnm.Print_Area" localSheetId="5">'Profile P5-2014'!$B$3:$S$46</definedName>
    <definedName name="_xlnm.Print_Area" localSheetId="6">'Profile P6-2014'!$B$3:$S$46</definedName>
    <definedName name="_xlnm.Print_Area" localSheetId="7">'Profile P7-2014'!$B$3:$S$46</definedName>
    <definedName name="_xlnm.Print_Area" localSheetId="8">'Profile P8-2014'!$B$3:$S$46</definedName>
    <definedName name="_xlnm.Print_Area" localSheetId="9">'Profile P9-2014'!$B$3:$S$46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18" i="82" l="1"/>
  <c r="R18" i="81"/>
  <c r="R19" i="79"/>
  <c r="R19" i="78"/>
  <c r="R18" i="77"/>
  <c r="R18" i="76"/>
  <c r="R18" i="75"/>
  <c r="R18" i="74"/>
  <c r="R18" i="73"/>
  <c r="R18" i="72"/>
  <c r="R18" i="71"/>
  <c r="R6" i="82"/>
  <c r="R5" i="82"/>
  <c r="R6" i="81"/>
  <c r="R5" i="81"/>
  <c r="R6" i="79"/>
  <c r="R5" i="79"/>
  <c r="R6" i="78"/>
  <c r="R5" i="78"/>
  <c r="R6" i="77"/>
  <c r="R5" i="77"/>
  <c r="R6" i="76"/>
  <c r="R5" i="76"/>
  <c r="E6" i="76"/>
  <c r="R6" i="75"/>
  <c r="R5" i="75"/>
  <c r="R6" i="74"/>
  <c r="R5" i="74"/>
  <c r="R6" i="73"/>
  <c r="R5" i="73"/>
  <c r="R6" i="72"/>
  <c r="R5" i="72"/>
  <c r="R6" i="71"/>
  <c r="R5" i="71"/>
  <c r="E6" i="82"/>
  <c r="E6" i="81"/>
  <c r="E6" i="79"/>
  <c r="E6" i="78"/>
  <c r="E6" i="77"/>
  <c r="E6" i="75"/>
  <c r="E6" i="74"/>
  <c r="E6" i="73"/>
  <c r="E6" i="72"/>
  <c r="E6" i="71"/>
  <c r="E5" i="82"/>
  <c r="E5" i="81"/>
  <c r="E5" i="79"/>
  <c r="E5" i="78"/>
  <c r="E5" i="77"/>
  <c r="E5" i="76"/>
  <c r="E5" i="75"/>
  <c r="E5" i="74"/>
  <c r="E5" i="73"/>
  <c r="E5" i="72"/>
  <c r="E5" i="71"/>
  <c r="I36" i="82"/>
  <c r="H36" i="82"/>
  <c r="J36" i="82" s="1"/>
  <c r="I34" i="82"/>
  <c r="H34" i="82"/>
  <c r="J34" i="82"/>
  <c r="J33" i="82"/>
  <c r="J32" i="82"/>
  <c r="J31" i="82"/>
  <c r="I28" i="82"/>
  <c r="H28" i="82"/>
  <c r="J28" i="82" s="1"/>
  <c r="J27" i="82"/>
  <c r="J26" i="82"/>
  <c r="J25" i="82"/>
  <c r="J24" i="82"/>
  <c r="J23" i="82"/>
  <c r="I36" i="81"/>
  <c r="H36" i="81"/>
  <c r="J36" i="81"/>
  <c r="I34" i="81"/>
  <c r="H34" i="81"/>
  <c r="J34" i="81"/>
  <c r="J33" i="81"/>
  <c r="J32" i="81"/>
  <c r="J31" i="81"/>
  <c r="I28" i="81"/>
  <c r="H28" i="81"/>
  <c r="J28" i="81"/>
  <c r="J27" i="81"/>
  <c r="J26" i="81"/>
  <c r="J25" i="81"/>
  <c r="J24" i="81"/>
  <c r="J23" i="81"/>
  <c r="I36" i="79"/>
  <c r="H36" i="79"/>
  <c r="J36" i="79"/>
  <c r="I34" i="79"/>
  <c r="H34" i="79"/>
  <c r="J34" i="79"/>
  <c r="J33" i="79"/>
  <c r="J32" i="79"/>
  <c r="J31" i="79"/>
  <c r="I28" i="79"/>
  <c r="H28" i="79"/>
  <c r="J28" i="79" s="1"/>
  <c r="J27" i="79"/>
  <c r="J26" i="79"/>
  <c r="J25" i="79"/>
  <c r="J24" i="79"/>
  <c r="J23" i="79"/>
  <c r="I36" i="78"/>
  <c r="H36" i="78"/>
  <c r="J36" i="78" s="1"/>
  <c r="I34" i="78"/>
  <c r="H34" i="78"/>
  <c r="J34" i="78"/>
  <c r="J33" i="78"/>
  <c r="J32" i="78"/>
  <c r="J31" i="78"/>
  <c r="I28" i="78"/>
  <c r="H28" i="78"/>
  <c r="J28" i="78"/>
  <c r="J27" i="78"/>
  <c r="J26" i="78"/>
  <c r="J25" i="78"/>
  <c r="J24" i="78"/>
  <c r="J23" i="78"/>
  <c r="M36" i="77"/>
  <c r="L36" i="77"/>
  <c r="N36" i="77"/>
  <c r="I36" i="77"/>
  <c r="H36" i="77"/>
  <c r="J36" i="77" s="1"/>
  <c r="M34" i="77"/>
  <c r="L34" i="77"/>
  <c r="P34" i="77"/>
  <c r="R34" i="77" s="1"/>
  <c r="I34" i="77"/>
  <c r="H34" i="77"/>
  <c r="J34" i="77"/>
  <c r="Q33" i="77"/>
  <c r="P33" i="77"/>
  <c r="R33" i="77" s="1"/>
  <c r="N33" i="77"/>
  <c r="J33" i="77"/>
  <c r="R32" i="77"/>
  <c r="Q32" i="77"/>
  <c r="P32" i="77"/>
  <c r="N32" i="77"/>
  <c r="J32" i="77"/>
  <c r="Q31" i="77"/>
  <c r="P31" i="77"/>
  <c r="R31" i="77"/>
  <c r="N31" i="77"/>
  <c r="J31" i="77"/>
  <c r="M28" i="77"/>
  <c r="L28" i="77"/>
  <c r="N28" i="77" s="1"/>
  <c r="I28" i="77"/>
  <c r="H28" i="77"/>
  <c r="J28" i="77"/>
  <c r="Q27" i="77"/>
  <c r="P27" i="77"/>
  <c r="R27" i="77" s="1"/>
  <c r="N27" i="77"/>
  <c r="J27" i="77"/>
  <c r="Q26" i="77"/>
  <c r="P26" i="77"/>
  <c r="R26" i="77"/>
  <c r="N26" i="77"/>
  <c r="J26" i="77"/>
  <c r="Q25" i="77"/>
  <c r="P25" i="77"/>
  <c r="R25" i="77" s="1"/>
  <c r="N25" i="77"/>
  <c r="J25" i="77"/>
  <c r="Q24" i="77"/>
  <c r="Q28" i="77" s="1"/>
  <c r="P24" i="77"/>
  <c r="R24" i="77" s="1"/>
  <c r="N24" i="77"/>
  <c r="J24" i="77"/>
  <c r="Q23" i="77"/>
  <c r="P23" i="77"/>
  <c r="N23" i="77"/>
  <c r="J23" i="77"/>
  <c r="M36" i="76"/>
  <c r="L36" i="76"/>
  <c r="N36" i="76" s="1"/>
  <c r="I36" i="76"/>
  <c r="H36" i="76"/>
  <c r="J36" i="76" s="1"/>
  <c r="M34" i="76"/>
  <c r="L34" i="76"/>
  <c r="N34" i="76" s="1"/>
  <c r="I34" i="76"/>
  <c r="Q34" i="76" s="1"/>
  <c r="H34" i="76"/>
  <c r="P34" i="76" s="1"/>
  <c r="R34" i="76" s="1"/>
  <c r="Q33" i="76"/>
  <c r="P33" i="76"/>
  <c r="R33" i="76" s="1"/>
  <c r="N33" i="76"/>
  <c r="J33" i="76"/>
  <c r="Q32" i="76"/>
  <c r="P32" i="76"/>
  <c r="R32" i="76" s="1"/>
  <c r="N32" i="76"/>
  <c r="J32" i="76"/>
  <c r="Q31" i="76"/>
  <c r="P31" i="76"/>
  <c r="R31" i="76" s="1"/>
  <c r="N31" i="76"/>
  <c r="J31" i="76"/>
  <c r="M28" i="76"/>
  <c r="L28" i="76"/>
  <c r="N28" i="76"/>
  <c r="J28" i="76"/>
  <c r="I28" i="76"/>
  <c r="H28" i="76"/>
  <c r="Q27" i="76"/>
  <c r="P27" i="76"/>
  <c r="R27" i="76" s="1"/>
  <c r="N27" i="76"/>
  <c r="J27" i="76"/>
  <c r="Q26" i="76"/>
  <c r="P26" i="76"/>
  <c r="R26" i="76" s="1"/>
  <c r="N26" i="76"/>
  <c r="J26" i="76"/>
  <c r="Q25" i="76"/>
  <c r="P25" i="76"/>
  <c r="R25" i="76"/>
  <c r="N25" i="76"/>
  <c r="J25" i="76"/>
  <c r="Q24" i="76"/>
  <c r="P24" i="76"/>
  <c r="R24" i="76" s="1"/>
  <c r="N24" i="76"/>
  <c r="J24" i="76"/>
  <c r="Q23" i="76"/>
  <c r="Q36" i="76" s="1"/>
  <c r="P23" i="76"/>
  <c r="P36" i="76" s="1"/>
  <c r="R36" i="76" s="1"/>
  <c r="N23" i="76"/>
  <c r="J23" i="76"/>
  <c r="M36" i="75"/>
  <c r="L36" i="75"/>
  <c r="N36" i="75" s="1"/>
  <c r="I36" i="75"/>
  <c r="H36" i="75"/>
  <c r="J36" i="75"/>
  <c r="M34" i="75"/>
  <c r="Q34" i="75" s="1"/>
  <c r="L34" i="75"/>
  <c r="I34" i="75"/>
  <c r="H34" i="75"/>
  <c r="J34" i="75" s="1"/>
  <c r="Q33" i="75"/>
  <c r="P33" i="75"/>
  <c r="R33" i="75"/>
  <c r="N33" i="75"/>
  <c r="J33" i="75"/>
  <c r="Q32" i="75"/>
  <c r="P32" i="75"/>
  <c r="R32" i="75" s="1"/>
  <c r="N32" i="75"/>
  <c r="J32" i="75"/>
  <c r="Q31" i="75"/>
  <c r="P31" i="75"/>
  <c r="R31" i="75" s="1"/>
  <c r="N31" i="75"/>
  <c r="J31" i="75"/>
  <c r="M28" i="75"/>
  <c r="L28" i="75"/>
  <c r="N28" i="75" s="1"/>
  <c r="I28" i="75"/>
  <c r="H28" i="75"/>
  <c r="J28" i="75" s="1"/>
  <c r="Q27" i="75"/>
  <c r="P27" i="75"/>
  <c r="R27" i="75"/>
  <c r="N27" i="75"/>
  <c r="J27" i="75"/>
  <c r="Q26" i="75"/>
  <c r="P26" i="75"/>
  <c r="R26" i="75" s="1"/>
  <c r="N26" i="75"/>
  <c r="J26" i="75"/>
  <c r="Q25" i="75"/>
  <c r="Q28" i="75" s="1"/>
  <c r="P25" i="75"/>
  <c r="R25" i="75" s="1"/>
  <c r="N25" i="75"/>
  <c r="J25" i="75"/>
  <c r="Q24" i="75"/>
  <c r="P24" i="75"/>
  <c r="R24" i="75"/>
  <c r="N24" i="75"/>
  <c r="J24" i="75"/>
  <c r="Q23" i="75"/>
  <c r="P23" i="75"/>
  <c r="N23" i="75"/>
  <c r="J23" i="75"/>
  <c r="I36" i="74"/>
  <c r="H36" i="74"/>
  <c r="I34" i="74"/>
  <c r="H34" i="74"/>
  <c r="J34" i="74" s="1"/>
  <c r="J33" i="74"/>
  <c r="J32" i="74"/>
  <c r="J31" i="74"/>
  <c r="I28" i="74"/>
  <c r="H28" i="74"/>
  <c r="J27" i="74"/>
  <c r="J26" i="74"/>
  <c r="J25" i="74"/>
  <c r="J24" i="74"/>
  <c r="J23" i="74"/>
  <c r="M36" i="73"/>
  <c r="L36" i="73"/>
  <c r="N36" i="73"/>
  <c r="I36" i="73"/>
  <c r="H36" i="73"/>
  <c r="J36" i="73" s="1"/>
  <c r="N34" i="73"/>
  <c r="M34" i="73"/>
  <c r="Q34" i="73" s="1"/>
  <c r="L34" i="73"/>
  <c r="I34" i="73"/>
  <c r="H34" i="73"/>
  <c r="J34" i="73" s="1"/>
  <c r="Q33" i="73"/>
  <c r="P33" i="73"/>
  <c r="R33" i="73"/>
  <c r="N33" i="73"/>
  <c r="J33" i="73"/>
  <c r="Q32" i="73"/>
  <c r="P32" i="73"/>
  <c r="R32" i="73" s="1"/>
  <c r="N32" i="73"/>
  <c r="J32" i="73"/>
  <c r="Q31" i="73"/>
  <c r="Q36" i="73" s="1"/>
  <c r="P31" i="73"/>
  <c r="R31" i="73" s="1"/>
  <c r="N31" i="73"/>
  <c r="J31" i="73"/>
  <c r="M28" i="73"/>
  <c r="L28" i="73"/>
  <c r="N28" i="73"/>
  <c r="I28" i="73"/>
  <c r="H28" i="73"/>
  <c r="J28" i="73" s="1"/>
  <c r="Q27" i="73"/>
  <c r="P27" i="73"/>
  <c r="R27" i="73" s="1"/>
  <c r="N27" i="73"/>
  <c r="J27" i="73"/>
  <c r="R26" i="73"/>
  <c r="Q26" i="73"/>
  <c r="P26" i="73"/>
  <c r="N26" i="73"/>
  <c r="J26" i="73"/>
  <c r="Q25" i="73"/>
  <c r="P25" i="73"/>
  <c r="R25" i="73"/>
  <c r="N25" i="73"/>
  <c r="J25" i="73"/>
  <c r="Q24" i="73"/>
  <c r="P24" i="73"/>
  <c r="R24" i="73"/>
  <c r="N24" i="73"/>
  <c r="J24" i="73"/>
  <c r="Q23" i="73"/>
  <c r="P23" i="73"/>
  <c r="P36" i="73" s="1"/>
  <c r="R36" i="73" s="1"/>
  <c r="N23" i="73"/>
  <c r="J23" i="73"/>
  <c r="M36" i="72"/>
  <c r="L36" i="72"/>
  <c r="N36" i="72" s="1"/>
  <c r="I36" i="72"/>
  <c r="H36" i="72"/>
  <c r="J36" i="72" s="1"/>
  <c r="N34" i="72"/>
  <c r="M34" i="72"/>
  <c r="Q34" i="72" s="1"/>
  <c r="L34" i="72"/>
  <c r="I34" i="72"/>
  <c r="H34" i="72"/>
  <c r="J34" i="72" s="1"/>
  <c r="Q33" i="72"/>
  <c r="P33" i="72"/>
  <c r="R33" i="72"/>
  <c r="N33" i="72"/>
  <c r="J33" i="72"/>
  <c r="R32" i="72"/>
  <c r="Q32" i="72"/>
  <c r="P32" i="72"/>
  <c r="N32" i="72"/>
  <c r="J32" i="72"/>
  <c r="Q31" i="72"/>
  <c r="P31" i="72"/>
  <c r="R31" i="72" s="1"/>
  <c r="N31" i="72"/>
  <c r="J31" i="72"/>
  <c r="M28" i="72"/>
  <c r="L28" i="72"/>
  <c r="N28" i="72"/>
  <c r="I28" i="72"/>
  <c r="H28" i="72"/>
  <c r="J28" i="72" s="1"/>
  <c r="Q27" i="72"/>
  <c r="P27" i="72"/>
  <c r="R27" i="72" s="1"/>
  <c r="N27" i="72"/>
  <c r="J27" i="72"/>
  <c r="R26" i="72"/>
  <c r="Q26" i="72"/>
  <c r="P26" i="72"/>
  <c r="N26" i="72"/>
  <c r="J26" i="72"/>
  <c r="Q25" i="72"/>
  <c r="P25" i="72"/>
  <c r="R25" i="72"/>
  <c r="N25" i="72"/>
  <c r="J25" i="72"/>
  <c r="Q24" i="72"/>
  <c r="P24" i="72"/>
  <c r="R24" i="72" s="1"/>
  <c r="N24" i="72"/>
  <c r="J24" i="72"/>
  <c r="Q23" i="72"/>
  <c r="Q36" i="72" s="1"/>
  <c r="P23" i="72"/>
  <c r="N23" i="72"/>
  <c r="J23" i="72"/>
  <c r="M36" i="71"/>
  <c r="L36" i="71"/>
  <c r="N36" i="71" s="1"/>
  <c r="I36" i="71"/>
  <c r="H36" i="71"/>
  <c r="J36" i="71" s="1"/>
  <c r="M34" i="71"/>
  <c r="L34" i="71"/>
  <c r="N34" i="71"/>
  <c r="I34" i="71"/>
  <c r="Q34" i="71" s="1"/>
  <c r="H34" i="71"/>
  <c r="J34" i="71"/>
  <c r="Q33" i="71"/>
  <c r="P33" i="71"/>
  <c r="R33" i="71"/>
  <c r="N33" i="71"/>
  <c r="J33" i="71"/>
  <c r="Q32" i="71"/>
  <c r="P32" i="71"/>
  <c r="R32" i="71" s="1"/>
  <c r="N32" i="71"/>
  <c r="J32" i="71"/>
  <c r="Q31" i="71"/>
  <c r="P31" i="71"/>
  <c r="R31" i="71" s="1"/>
  <c r="N31" i="71"/>
  <c r="J31" i="71"/>
  <c r="M28" i="71"/>
  <c r="L28" i="71"/>
  <c r="N28" i="71" s="1"/>
  <c r="I28" i="71"/>
  <c r="H28" i="71"/>
  <c r="J28" i="71" s="1"/>
  <c r="Q27" i="71"/>
  <c r="P27" i="71"/>
  <c r="R27" i="71"/>
  <c r="N27" i="71"/>
  <c r="J27" i="71"/>
  <c r="Q26" i="71"/>
  <c r="P26" i="71"/>
  <c r="R26" i="71" s="1"/>
  <c r="N26" i="71"/>
  <c r="J26" i="71"/>
  <c r="Q25" i="71"/>
  <c r="Q36" i="71" s="1"/>
  <c r="P25" i="71"/>
  <c r="R25" i="71" s="1"/>
  <c r="N25" i="71"/>
  <c r="J25" i="71"/>
  <c r="Q24" i="71"/>
  <c r="P24" i="71"/>
  <c r="R24" i="71"/>
  <c r="N24" i="71"/>
  <c r="J24" i="71"/>
  <c r="Q23" i="71"/>
  <c r="P23" i="71"/>
  <c r="R23" i="71" s="1"/>
  <c r="N23" i="71"/>
  <c r="J23" i="71"/>
  <c r="Q32" i="35"/>
  <c r="P32" i="35"/>
  <c r="R32" i="35" s="1"/>
  <c r="Q31" i="35"/>
  <c r="Q33" i="35"/>
  <c r="Q23" i="35"/>
  <c r="Q24" i="35"/>
  <c r="Q36" i="35" s="1"/>
  <c r="Q25" i="35"/>
  <c r="Q26" i="35"/>
  <c r="Q27" i="35"/>
  <c r="J23" i="35"/>
  <c r="P23" i="35"/>
  <c r="P24" i="35"/>
  <c r="P25" i="35"/>
  <c r="P26" i="35"/>
  <c r="R26" i="35" s="1"/>
  <c r="P27" i="35"/>
  <c r="P31" i="35"/>
  <c r="P33" i="35"/>
  <c r="M36" i="35"/>
  <c r="L36" i="35"/>
  <c r="N25" i="35"/>
  <c r="N24" i="35"/>
  <c r="N23" i="35"/>
  <c r="H36" i="35"/>
  <c r="I36" i="35"/>
  <c r="J25" i="35"/>
  <c r="J32" i="35"/>
  <c r="J24" i="35"/>
  <c r="J26" i="35"/>
  <c r="J27" i="35"/>
  <c r="J31" i="35"/>
  <c r="J33" i="35"/>
  <c r="L34" i="35"/>
  <c r="M34" i="35"/>
  <c r="N33" i="35"/>
  <c r="N32" i="35"/>
  <c r="N31" i="35"/>
  <c r="L28" i="35"/>
  <c r="M28" i="35"/>
  <c r="I34" i="35"/>
  <c r="H34" i="35"/>
  <c r="P34" i="35"/>
  <c r="R34" i="35" s="1"/>
  <c r="I28" i="35"/>
  <c r="H28" i="35"/>
  <c r="N26" i="35"/>
  <c r="N27" i="35"/>
  <c r="N34" i="77"/>
  <c r="Q34" i="77"/>
  <c r="P36" i="75"/>
  <c r="R36" i="75" s="1"/>
  <c r="Q28" i="73"/>
  <c r="P34" i="73"/>
  <c r="R34" i="73" s="1"/>
  <c r="R23" i="77"/>
  <c r="P28" i="77"/>
  <c r="R28" i="77"/>
  <c r="R23" i="76"/>
  <c r="R23" i="75"/>
  <c r="N34" i="75"/>
  <c r="J28" i="74"/>
  <c r="J36" i="74"/>
  <c r="R23" i="73"/>
  <c r="R23" i="72"/>
  <c r="P28" i="72"/>
  <c r="R28" i="72" s="1"/>
  <c r="P34" i="71"/>
  <c r="R34" i="71" s="1"/>
  <c r="N28" i="35"/>
  <c r="N36" i="35"/>
  <c r="J28" i="35"/>
  <c r="R31" i="35"/>
  <c r="J34" i="35"/>
  <c r="R27" i="35"/>
  <c r="R24" i="35"/>
  <c r="J36" i="35"/>
  <c r="Q34" i="35"/>
  <c r="R33" i="35"/>
  <c r="R25" i="35"/>
  <c r="N34" i="35"/>
  <c r="R23" i="35"/>
  <c r="P36" i="72" l="1"/>
  <c r="R36" i="72" s="1"/>
  <c r="Q36" i="75"/>
  <c r="Q36" i="77"/>
  <c r="Q28" i="72"/>
  <c r="P34" i="75"/>
  <c r="R34" i="75" s="1"/>
  <c r="Q28" i="35"/>
  <c r="P28" i="75"/>
  <c r="R28" i="75" s="1"/>
  <c r="P28" i="76"/>
  <c r="R28" i="76" s="1"/>
  <c r="P36" i="71"/>
  <c r="R36" i="71" s="1"/>
  <c r="P36" i="35"/>
  <c r="R36" i="35" s="1"/>
  <c r="P28" i="35"/>
  <c r="R28" i="35" s="1"/>
  <c r="Q28" i="71"/>
  <c r="P28" i="71"/>
  <c r="R28" i="71" s="1"/>
  <c r="Q28" i="76"/>
  <c r="P28" i="73"/>
  <c r="R28" i="73" s="1"/>
  <c r="J34" i="76"/>
  <c r="P34" i="72"/>
  <c r="R34" i="72" s="1"/>
  <c r="P36" i="77"/>
  <c r="R36" i="77" s="1"/>
</calcChain>
</file>

<file path=xl/sharedStrings.xml><?xml version="1.0" encoding="utf-8"?>
<sst xmlns="http://schemas.openxmlformats.org/spreadsheetml/2006/main" count="840" uniqueCount="131">
  <si>
    <t>Company Name:</t>
  </si>
  <si>
    <t xml:space="preserve">New Business:  </t>
  </si>
  <si>
    <t xml:space="preserve">Renewal Business:  </t>
  </si>
  <si>
    <t>Annual Premiums</t>
  </si>
  <si>
    <t>Current</t>
  </si>
  <si>
    <t>Proposed</t>
  </si>
  <si>
    <t>% Change</t>
  </si>
  <si>
    <t>Comprehensive - $250 Deductible</t>
  </si>
  <si>
    <t>Current:</t>
  </si>
  <si>
    <t>Proposed:</t>
  </si>
  <si>
    <t xml:space="preserve">Operator 1: </t>
  </si>
  <si>
    <t>Collision - $500 Deductible</t>
  </si>
  <si>
    <t>Statistical Territory</t>
  </si>
  <si>
    <t>▪</t>
  </si>
  <si>
    <t xml:space="preserve">Operator 2: </t>
  </si>
  <si>
    <t>Operator 1</t>
  </si>
  <si>
    <t>Operator 2</t>
  </si>
  <si>
    <t>Combined</t>
  </si>
  <si>
    <t>Mandatory Coverages</t>
  </si>
  <si>
    <t>Total Mandatory Coverages</t>
  </si>
  <si>
    <t>Optional Coverages</t>
  </si>
  <si>
    <t>Accident Benefits - Basic</t>
  </si>
  <si>
    <t>Total Optional Coverages</t>
  </si>
  <si>
    <t>TOTAL Mandatory &amp; Optional</t>
  </si>
  <si>
    <t>END 44 - $1,000,000 Limit</t>
  </si>
  <si>
    <t>Liabilitiy - $1,000,000 Limit</t>
  </si>
  <si>
    <t>Date Prepared:</t>
  </si>
  <si>
    <t>Driver Training</t>
  </si>
  <si>
    <t>No Convictions</t>
  </si>
  <si>
    <t>Renewal - With Present Company 2 Years</t>
  </si>
  <si>
    <t xml:space="preserve">Operator 2 (Occasional): </t>
  </si>
  <si>
    <t>Annual Mileage 15,000 km (Travel to/from Work 10 km One Way)</t>
  </si>
  <si>
    <t>1 Year Level 2 Graduated License, 3 Years Full License</t>
  </si>
  <si>
    <r>
      <t>Bodily Injury</t>
    </r>
    <r>
      <rPr>
        <b/>
        <sz val="8"/>
        <rFont val="Verdana"/>
        <family val="2"/>
      </rPr>
      <t>*</t>
    </r>
  </si>
  <si>
    <r>
      <t>Property Damage</t>
    </r>
    <r>
      <rPr>
        <b/>
        <sz val="8"/>
        <rFont val="Verdana"/>
        <family val="2"/>
      </rPr>
      <t>*</t>
    </r>
  </si>
  <si>
    <t>Licensed 10 Years, Class 5 License</t>
  </si>
  <si>
    <t xml:space="preserve">Operator 2 (Secondary): </t>
  </si>
  <si>
    <t>No Driver Training</t>
  </si>
  <si>
    <t>Licensed 30 Years, Class 5 License</t>
  </si>
  <si>
    <t>New Business</t>
  </si>
  <si>
    <t>Annual Mileage 25,000 km (Travel to/from Work 25 km One Way)</t>
  </si>
  <si>
    <t>Licensed 3 Years, Class 5 License</t>
  </si>
  <si>
    <t>1 Year Level 2 Graduated License, 2 Years Full License</t>
  </si>
  <si>
    <t>Licensed 35 Years, Class 5 License</t>
  </si>
  <si>
    <t>Renewal - With Present Company 5 Years</t>
  </si>
  <si>
    <t>Licensed 2 Years, Class 5 License</t>
  </si>
  <si>
    <t>1 Year Level 2 Graduated License, 1 Year Full License</t>
  </si>
  <si>
    <t>Licensed 45 Years, Class 5 License</t>
  </si>
  <si>
    <t>Annual Mileage 11,000 km (Pleasure Use)</t>
  </si>
  <si>
    <t>Licensed 24 Years, Class 5 License</t>
  </si>
  <si>
    <t>Licensed 20 Years, Class 5 License</t>
  </si>
  <si>
    <t>Annual Mileage 9,000 km (Pleasure Use)</t>
  </si>
  <si>
    <t>Renewal - With Present Company 3 Years</t>
  </si>
  <si>
    <t>Annual Mileage 20,000 km (Travel to/from Work 15 km One Way)</t>
  </si>
  <si>
    <t>Licensed 25 Years, Class 5 License</t>
  </si>
  <si>
    <t>Annual Mileage 15,000 km (Travel to/from Work 15 km One Way)</t>
  </si>
  <si>
    <t>Annual Mileage 18,000 km (Pleasure Use)</t>
  </si>
  <si>
    <t>Licensed 15 Years, Class 5 License</t>
  </si>
  <si>
    <t>Private Passenger - Profile P2</t>
  </si>
  <si>
    <t>Private Passenger - Profile P1</t>
  </si>
  <si>
    <t>Private Passenger - Profile P3</t>
  </si>
  <si>
    <t>Private Passenger - Profile P4</t>
  </si>
  <si>
    <t>Private Passenger - Profile P5</t>
  </si>
  <si>
    <t>Private Passenger - Profile P6</t>
  </si>
  <si>
    <t>Private Passenger - Profile P7</t>
  </si>
  <si>
    <t>Private Passenger - Profile P8</t>
  </si>
  <si>
    <t>Private Passenger - Profile P9</t>
  </si>
  <si>
    <t>Private Passenger - Profile P10</t>
  </si>
  <si>
    <t>Private Passenger - Profile P11</t>
  </si>
  <si>
    <t>Private Passenger - Profile P12</t>
  </si>
  <si>
    <t>1 Minor Violation 1 Year Ago, 1 Minor Violation 2 Years Ago</t>
  </si>
  <si>
    <t>1 Minor Conviction 1 Year Ago, 1 Minor Conviction 2 Years Ago</t>
  </si>
  <si>
    <t>1 Minor Conviction 1 Year Ago</t>
  </si>
  <si>
    <t>1 Criminal Code Conviction 1 Year Ago, 1 Major Violation 18 Months Ago, 1 Major Violation 2 Years Ago</t>
  </si>
  <si>
    <t>No At-Fault Accidents</t>
  </si>
  <si>
    <t>Implementation Dates (mm/dd/yy)</t>
  </si>
  <si>
    <t>Coverages</t>
  </si>
  <si>
    <t>Uninsured Auto</t>
  </si>
  <si>
    <r>
      <t>DCPD</t>
    </r>
    <r>
      <rPr>
        <b/>
        <sz val="8"/>
        <rFont val="Verdana"/>
        <family val="2"/>
      </rPr>
      <t xml:space="preserve">* - </t>
    </r>
    <r>
      <rPr>
        <sz val="8"/>
        <rFont val="Verdana"/>
        <family val="2"/>
      </rPr>
      <t>$0 Deductible</t>
    </r>
  </si>
  <si>
    <r>
      <t>*</t>
    </r>
    <r>
      <rPr>
        <sz val="8"/>
        <rFont val="Verdana"/>
        <family val="2"/>
      </rPr>
      <t xml:space="preserve">Coverages form part of Third Party Liability. If there is no breakdown, enter under </t>
    </r>
    <r>
      <rPr>
        <i/>
        <sz val="8"/>
        <rFont val="Verdana"/>
        <family val="2"/>
      </rPr>
      <t>Bodily Injury</t>
    </r>
    <r>
      <rPr>
        <sz val="8"/>
        <rFont val="Verdana"/>
        <family val="2"/>
      </rPr>
      <t xml:space="preserve"> and include </t>
    </r>
    <r>
      <rPr>
        <i/>
        <sz val="8"/>
        <rFont val="Verdana"/>
        <family val="2"/>
      </rPr>
      <t>Health Levy</t>
    </r>
    <r>
      <rPr>
        <sz val="8"/>
        <rFont val="Verdana"/>
        <family val="2"/>
      </rPr>
      <t>, if applicable</t>
    </r>
  </si>
  <si>
    <t>1 At-Fault Accident 2 Years Ago</t>
  </si>
  <si>
    <t>1 At-Fault Accident 4 Years Ago</t>
  </si>
  <si>
    <t>1 At-Fault Accident 1 Year Ago, 1 At-Fault Accident 2 Years Ago</t>
  </si>
  <si>
    <t>1 At-Fault Accident 2 Years Ago, 1 At-Fault Accident 4 Years Ago</t>
  </si>
  <si>
    <r>
      <t xml:space="preserve">Classification Treatment:  </t>
    </r>
    <r>
      <rPr>
        <sz val="8"/>
        <rFont val="Verdana"/>
        <family val="2"/>
      </rPr>
      <t>By operator, specify class, driving record, rate group, etc., and the % amount of any applicable discounts or surcharges.</t>
    </r>
  </si>
  <si>
    <t>Male, Age 23, Married</t>
  </si>
  <si>
    <t xml:space="preserve">Statistical Territory </t>
  </si>
  <si>
    <t>Areas to Be Completed</t>
  </si>
  <si>
    <t>Fields involving totals and percentage changes will be calculated automatically.</t>
  </si>
  <si>
    <t>General Instructions</t>
  </si>
  <si>
    <t xml:space="preserve">2010 Ford Focus SEL 4DR (VICC Code 9020) </t>
  </si>
  <si>
    <t>Female, Age 23, Married</t>
  </si>
  <si>
    <t>Licensed 4 Years, Class 5 License</t>
  </si>
  <si>
    <t>Licensed 6 Years, Class 5 License</t>
  </si>
  <si>
    <t>2011 Toyota RAV4 4WD (VICC Code 7638)</t>
  </si>
  <si>
    <t>Male, Age 28, Married</t>
  </si>
  <si>
    <t>Female, Age 27, Married</t>
  </si>
  <si>
    <t>2011 Dodge Grand Caravan SXT (VICC Code 2662)</t>
  </si>
  <si>
    <t>Female, Age 52</t>
  </si>
  <si>
    <t>Male, Age 21</t>
  </si>
  <si>
    <t>Male, Age 55</t>
  </si>
  <si>
    <t>Male, Age 19</t>
  </si>
  <si>
    <t>2013 Toyota Camry LE Hybrid 4DR (VICC Code 7747)</t>
  </si>
  <si>
    <t>Male, Age 70, Retired</t>
  </si>
  <si>
    <t>2009 Honda Accord EX-L 4DR (VICC Code 0213)</t>
  </si>
  <si>
    <t>Male, Age 40</t>
  </si>
  <si>
    <t>Female, Age 39</t>
  </si>
  <si>
    <t>2010 Ford F150 XL Reg Cab 4WD (VICC Code 3635)</t>
  </si>
  <si>
    <t>2009 Honda Civic LX 4DR (VICC Code 0251)</t>
  </si>
  <si>
    <t>Male, Age 20</t>
  </si>
  <si>
    <t>2009 Toyota Corolla CE 4DR (VICC Code 0445)</t>
  </si>
  <si>
    <t>Female, Age 50</t>
  </si>
  <si>
    <t>Female, Age 19</t>
  </si>
  <si>
    <t>2012 Lexus IS 250 4DR AWD (VICC Code 1451)</t>
  </si>
  <si>
    <t>2008 Chevrolet Cobalt LS 2DR (VICC Code 5490)</t>
  </si>
  <si>
    <t>2012 Nissan Versa 1.8 SL 5DR (VICC Code 1433)</t>
  </si>
  <si>
    <t>Female, Age 35</t>
  </si>
  <si>
    <t>PEI profiles are based on one territory. If the company’s territorial structure has more than</t>
  </si>
  <si>
    <t xml:space="preserve">one area, enter premiums based on an appropriately weighted average of the sub-territory </t>
  </si>
  <si>
    <r>
      <rPr>
        <i/>
        <sz val="8"/>
        <rFont val="Verdana"/>
        <family val="2"/>
      </rPr>
      <t xml:space="preserve">Treatment </t>
    </r>
    <r>
      <rPr>
        <sz val="8"/>
        <rFont val="Verdana"/>
        <family val="2"/>
      </rPr>
      <t>section.</t>
    </r>
  </si>
  <si>
    <t>Rating Profiles -</t>
  </si>
  <si>
    <t>Private Passenger Vehicles</t>
  </si>
  <si>
    <t>P1     P2     P3     P4     P5     P6</t>
  </si>
  <si>
    <t>P7     P8    P9    P10     P11     P12</t>
  </si>
  <si>
    <t>Primary Market</t>
  </si>
  <si>
    <t>Enter data based on the company’s targeted primary market as declared.</t>
  </si>
  <si>
    <t>If the risks or coverages used in a rating profile are not typical of the company's normal</t>
  </si>
  <si>
    <r>
      <t xml:space="preserve">business, make assumptions to complete the profile and note in the </t>
    </r>
    <r>
      <rPr>
        <i/>
        <sz val="8"/>
        <rFont val="Verdana"/>
        <family val="2"/>
      </rPr>
      <t>Classification</t>
    </r>
  </si>
  <si>
    <t>If Profile Not Written by Insurer</t>
  </si>
  <si>
    <t>On each profile, fill in all shaded areas.</t>
  </si>
  <si>
    <r>
      <t xml:space="preserve">premiums and note in the </t>
    </r>
    <r>
      <rPr>
        <i/>
        <sz val="8"/>
        <rFont val="Verdana"/>
        <family val="2"/>
      </rPr>
      <t xml:space="preserve">Classification Treatment </t>
    </r>
    <r>
      <rPr>
        <sz val="8"/>
        <rFont val="Verdana"/>
        <family val="2"/>
      </rPr>
      <t>section.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</si>
</sst>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#,##0__"/>
    <numFmt numFmtId="165" formatCode="\+0.0%;\-0.0%"/>
    <numFmt numFmtId="166" formatCode="[$-409]d\-mmm\-yy;@"/>
    <numFmt numFmtId="167" formatCode="[$-409]mmmm\ d\,\ yyyy;@"/>
    <numFmt numFmtId="168" formatCode="mm\-dd\-yy"/>
  </numFmts>
  <fonts count="39">
    <font>
      <sz val="10"/>
      <name val="Arial"/>
    </font>
    <font>
      <sz val="10"/>
      <name val="Arial"/>
      <family val="2"/>
    </font>
    <font>
      <sz val="8"/>
      <name val="Verdana"/>
      <family val="2"/>
    </font>
    <font>
      <b/>
      <sz val="8"/>
      <name val="Verdana"/>
      <family val="2"/>
    </font>
    <font>
      <sz val="7"/>
      <name val="Verdana"/>
      <family val="2"/>
    </font>
    <font>
      <sz val="8"/>
      <name val="Arial"/>
      <family val="2"/>
    </font>
    <font>
      <b/>
      <sz val="10"/>
      <name val="Californian FB"/>
      <family val="1"/>
    </font>
    <font>
      <b/>
      <sz val="7"/>
      <name val="Verdana"/>
      <family val="2"/>
    </font>
    <font>
      <sz val="10"/>
      <name val="Verdana"/>
      <family val="2"/>
    </font>
    <font>
      <sz val="8"/>
      <name val="Verdaba"/>
    </font>
    <font>
      <b/>
      <sz val="12"/>
      <name val="Lucida Sand unicode"/>
    </font>
    <font>
      <sz val="10"/>
      <color indexed="10"/>
      <name val="Arial"/>
      <family val="2"/>
    </font>
    <font>
      <sz val="10"/>
      <name val="Arial"/>
      <family val="2"/>
    </font>
    <font>
      <sz val="8"/>
      <color indexed="12"/>
      <name val="Verdana"/>
      <family val="2"/>
    </font>
    <font>
      <sz val="10"/>
      <name val="Arial"/>
      <family val="2"/>
    </font>
    <font>
      <i/>
      <sz val="8"/>
      <name val="Verdana"/>
      <family val="2"/>
    </font>
    <font>
      <b/>
      <sz val="24"/>
      <name val="Californian FB"/>
      <family val="1"/>
    </font>
    <font>
      <b/>
      <sz val="12"/>
      <name val="Californian FB"/>
      <family val="1"/>
    </font>
    <font>
      <b/>
      <sz val="8"/>
      <name val="Trebuchet MS"/>
      <family val="2"/>
    </font>
    <font>
      <sz val="8"/>
      <name val="Trebuchet MS"/>
      <family val="2"/>
    </font>
    <font>
      <sz val="10"/>
      <name val="Trebuchet MS"/>
      <family val="2"/>
    </font>
    <font>
      <b/>
      <sz val="20"/>
      <name val="Californian FB"/>
      <family val="1"/>
    </font>
    <font>
      <sz val="20"/>
      <name val="Arial"/>
      <family val="2"/>
    </font>
    <font>
      <sz val="12"/>
      <name val="Californian FB"/>
      <family val="1"/>
    </font>
    <font>
      <b/>
      <sz val="20"/>
      <color indexed="12"/>
      <name val="Californian FB"/>
      <family val="1"/>
    </font>
    <font>
      <b/>
      <sz val="16"/>
      <color indexed="12"/>
      <name val="Californian FB"/>
      <family val="1"/>
    </font>
    <font>
      <sz val="11"/>
      <color theme="1"/>
      <name val="Calibri"/>
      <family val="2"/>
      <scheme val="minor"/>
    </font>
    <font>
      <sz val="8"/>
      <color rgb="FFFF0000"/>
      <name val="Verdana"/>
      <family val="2"/>
    </font>
    <font>
      <sz val="10"/>
      <color rgb="FFFF0000"/>
      <name val="Arial"/>
      <family val="2"/>
    </font>
    <font>
      <b/>
      <sz val="11"/>
      <color theme="3" tint="-0.249977111117893"/>
      <name val="Californian FB"/>
      <family val="1"/>
    </font>
    <font>
      <b/>
      <sz val="8"/>
      <color theme="3" tint="-0.249977111117893"/>
      <name val="Trebuchet MS"/>
      <family val="2"/>
    </font>
    <font>
      <sz val="8"/>
      <color theme="3" tint="-0.249977111117893"/>
      <name val="Verdana"/>
      <family val="2"/>
    </font>
    <font>
      <sz val="10"/>
      <color theme="3" tint="-0.249977111117893"/>
      <name val="Arial"/>
      <family val="2"/>
    </font>
    <font>
      <sz val="7"/>
      <color theme="3" tint="-0.249977111117893"/>
      <name val="Verdana"/>
      <family val="2"/>
    </font>
    <font>
      <b/>
      <sz val="16"/>
      <color theme="3" tint="-0.249977111117893"/>
      <name val="Californian FB"/>
      <family val="1"/>
    </font>
    <font>
      <b/>
      <sz val="10"/>
      <color rgb="FFFF0000"/>
      <name val="Arial"/>
      <family val="2"/>
    </font>
    <font>
      <b/>
      <sz val="26"/>
      <color theme="3" tint="-0.249977111117893"/>
      <name val="Californian FB"/>
      <family val="1"/>
    </font>
    <font>
      <b/>
      <sz val="20"/>
      <color theme="3" tint="-0.249977111117893"/>
      <name val="Californian FB"/>
      <family val="1"/>
    </font>
    <font>
      <b/>
      <sz val="10"/>
      <color theme="3" tint="-0.249977111117893"/>
      <name val="Californian FB"/>
      <family val="1"/>
    </font>
  </fonts>
  <fills count="6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6" fillId="0" borderId="0"/>
    <xf numFmtId="9" fontId="1" fillId="0" borderId="0" applyFont="0" applyFill="0" applyBorder="0" applyAlignment="0" applyProtection="0"/>
  </cellStyleXfs>
  <cellXfs count="155">
    <xf numFmtId="0" fontId="0" fillId="0" borderId="0" xfId="0"/>
    <xf numFmtId="0" fontId="2" fillId="0" borderId="0" xfId="0" applyFont="1"/>
    <xf numFmtId="0" fontId="3" fillId="0" borderId="0" xfId="0" applyFont="1" applyAlignment="1"/>
    <xf numFmtId="0" fontId="0" fillId="0" borderId="0" xfId="0" applyAlignment="1">
      <alignment vertical="top"/>
    </xf>
    <xf numFmtId="0" fontId="2" fillId="0" borderId="0" xfId="0" applyFont="1" applyFill="1" applyBorder="1"/>
    <xf numFmtId="0" fontId="2" fillId="0" borderId="0" xfId="0" applyFont="1" applyAlignment="1">
      <alignment vertical="top"/>
    </xf>
    <xf numFmtId="0" fontId="2" fillId="0" borderId="0" xfId="0" applyFont="1" applyAlignment="1">
      <alignment vertical="top" wrapText="1"/>
    </xf>
    <xf numFmtId="0" fontId="6" fillId="0" borderId="0" xfId="0" applyFont="1"/>
    <xf numFmtId="0" fontId="8" fillId="0" borderId="0" xfId="0" applyFont="1" applyAlignment="1">
      <alignment horizontal="right" vertical="top"/>
    </xf>
    <xf numFmtId="0" fontId="2" fillId="0" borderId="0" xfId="0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>
      <alignment horizontal="left"/>
    </xf>
    <xf numFmtId="0" fontId="2" fillId="0" borderId="0" xfId="0" applyFont="1" applyAlignment="1">
      <alignment horizontal="left" vertical="top"/>
    </xf>
    <xf numFmtId="0" fontId="9" fillId="0" borderId="0" xfId="0" applyFont="1" applyAlignment="1">
      <alignment horizontal="right"/>
    </xf>
    <xf numFmtId="0" fontId="0" fillId="0" borderId="0" xfId="0" applyFill="1"/>
    <xf numFmtId="0" fontId="10" fillId="0" borderId="0" xfId="0" applyFont="1" applyFill="1" applyAlignment="1"/>
    <xf numFmtId="0" fontId="11" fillId="0" borderId="0" xfId="0" applyFont="1" applyAlignment="1">
      <alignment horizontal="right"/>
    </xf>
    <xf numFmtId="0" fontId="2" fillId="0" borderId="0" xfId="0" applyFont="1" applyFill="1"/>
    <xf numFmtId="0" fontId="0" fillId="2" borderId="0" xfId="0" applyFill="1" applyBorder="1"/>
    <xf numFmtId="0" fontId="0" fillId="2" borderId="1" xfId="0" applyFill="1" applyBorder="1"/>
    <xf numFmtId="164" fontId="2" fillId="0" borderId="2" xfId="0" applyNumberFormat="1" applyFont="1" applyFill="1" applyBorder="1" applyAlignment="1">
      <alignment horizontal="right"/>
    </xf>
    <xf numFmtId="165" fontId="2" fillId="0" borderId="3" xfId="3" applyNumberFormat="1" applyFont="1" applyFill="1" applyBorder="1" applyAlignment="1" applyProtection="1">
      <alignment horizontal="right"/>
    </xf>
    <xf numFmtId="165" fontId="2" fillId="0" borderId="4" xfId="3" applyNumberFormat="1" applyFont="1" applyFill="1" applyBorder="1" applyAlignment="1" applyProtection="1">
      <alignment horizontal="right"/>
    </xf>
    <xf numFmtId="165" fontId="2" fillId="0" borderId="5" xfId="3" applyNumberFormat="1" applyFont="1" applyFill="1" applyBorder="1" applyAlignment="1" applyProtection="1">
      <alignment horizontal="right"/>
    </xf>
    <xf numFmtId="165" fontId="2" fillId="0" borderId="2" xfId="3" applyNumberFormat="1" applyFont="1" applyFill="1" applyBorder="1" applyAlignment="1" applyProtection="1">
      <alignment horizontal="right"/>
    </xf>
    <xf numFmtId="0" fontId="0" fillId="0" borderId="0" xfId="0" applyFill="1" applyBorder="1"/>
    <xf numFmtId="0" fontId="21" fillId="0" borderId="0" xfId="0" applyNumberFormat="1" applyFont="1" applyFill="1" applyBorder="1" applyAlignment="1">
      <alignment horizontal="left" vertical="top"/>
    </xf>
    <xf numFmtId="0" fontId="22" fillId="0" borderId="0" xfId="0" applyFont="1" applyFill="1" applyBorder="1" applyAlignment="1">
      <alignment vertical="top"/>
    </xf>
    <xf numFmtId="0" fontId="27" fillId="0" borderId="0" xfId="0" applyFont="1"/>
    <xf numFmtId="0" fontId="27" fillId="0" borderId="0" xfId="0" applyFont="1" applyFill="1"/>
    <xf numFmtId="0" fontId="28" fillId="0" borderId="0" xfId="0" applyFont="1"/>
    <xf numFmtId="0" fontId="0" fillId="0" borderId="0" xfId="0" applyBorder="1" applyAlignment="1"/>
    <xf numFmtId="0" fontId="2" fillId="0" borderId="0" xfId="0" applyFont="1" applyBorder="1"/>
    <xf numFmtId="166" fontId="2" fillId="0" borderId="0" xfId="0" applyNumberFormat="1" applyFont="1" applyFill="1" applyBorder="1" applyAlignment="1"/>
    <xf numFmtId="0" fontId="0" fillId="0" borderId="0" xfId="0" applyFill="1" applyBorder="1" applyAlignment="1"/>
    <xf numFmtId="0" fontId="6" fillId="0" borderId="0" xfId="0" applyFont="1" applyFill="1" applyBorder="1"/>
    <xf numFmtId="0" fontId="3" fillId="0" borderId="0" xfId="0" applyFont="1" applyFill="1" applyBorder="1" applyAlignment="1"/>
    <xf numFmtId="0" fontId="9" fillId="0" borderId="0" xfId="0" applyFont="1" applyFill="1" applyBorder="1" applyAlignment="1">
      <alignment horizontal="right"/>
    </xf>
    <xf numFmtId="0" fontId="18" fillId="0" borderId="0" xfId="0" applyFont="1" applyFill="1" applyBorder="1" applyAlignment="1"/>
    <xf numFmtId="168" fontId="2" fillId="0" borderId="0" xfId="0" applyNumberFormat="1" applyFont="1" applyFill="1" applyBorder="1" applyAlignment="1" applyProtection="1">
      <protection locked="0"/>
    </xf>
    <xf numFmtId="168" fontId="0" fillId="0" borderId="0" xfId="0" applyNumberFormat="1" applyFill="1" applyBorder="1" applyAlignment="1"/>
    <xf numFmtId="0" fontId="23" fillId="0" borderId="0" xfId="0" applyFont="1"/>
    <xf numFmtId="0" fontId="25" fillId="0" borderId="0" xfId="0" applyFont="1" applyAlignment="1"/>
    <xf numFmtId="0" fontId="24" fillId="0" borderId="0" xfId="0" applyFont="1" applyAlignment="1"/>
    <xf numFmtId="164" fontId="2" fillId="3" borderId="3" xfId="1" applyNumberFormat="1" applyFont="1" applyFill="1" applyBorder="1" applyAlignment="1" applyProtection="1">
      <alignment horizontal="right"/>
      <protection locked="0"/>
    </xf>
    <xf numFmtId="164" fontId="2" fillId="3" borderId="4" xfId="1" applyNumberFormat="1" applyFont="1" applyFill="1" applyBorder="1" applyAlignment="1" applyProtection="1">
      <alignment horizontal="right"/>
      <protection locked="0"/>
    </xf>
    <xf numFmtId="0" fontId="2" fillId="3" borderId="1" xfId="0" applyFont="1" applyFill="1" applyBorder="1" applyAlignment="1" applyProtection="1">
      <alignment horizontal="left"/>
      <protection locked="0"/>
    </xf>
    <xf numFmtId="0" fontId="2" fillId="3" borderId="6" xfId="0" applyFont="1" applyFill="1" applyBorder="1" applyAlignment="1" applyProtection="1">
      <alignment horizontal="left"/>
      <protection locked="0"/>
    </xf>
    <xf numFmtId="0" fontId="21" fillId="4" borderId="7" xfId="0" applyNumberFormat="1" applyFont="1" applyFill="1" applyBorder="1" applyAlignment="1">
      <alignment horizontal="left" vertical="top"/>
    </xf>
    <xf numFmtId="0" fontId="14" fillId="4" borderId="8" xfId="0" applyFont="1" applyFill="1" applyBorder="1"/>
    <xf numFmtId="0" fontId="14" fillId="4" borderId="9" xfId="0" applyFont="1" applyFill="1" applyBorder="1"/>
    <xf numFmtId="0" fontId="2" fillId="4" borderId="9" xfId="0" applyFont="1" applyFill="1" applyBorder="1" applyAlignment="1" applyProtection="1"/>
    <xf numFmtId="0" fontId="14" fillId="4" borderId="10" xfId="0" applyFont="1" applyFill="1" applyBorder="1"/>
    <xf numFmtId="0" fontId="2" fillId="4" borderId="7" xfId="0" applyFont="1" applyFill="1" applyBorder="1" applyAlignment="1" applyProtection="1"/>
    <xf numFmtId="0" fontId="0" fillId="4" borderId="11" xfId="0" applyFill="1" applyBorder="1"/>
    <xf numFmtId="0" fontId="4" fillId="4" borderId="11" xfId="0" applyFont="1" applyFill="1" applyBorder="1" applyAlignment="1" applyProtection="1"/>
    <xf numFmtId="0" fontId="0" fillId="4" borderId="8" xfId="0" applyFill="1" applyBorder="1"/>
    <xf numFmtId="0" fontId="2" fillId="4" borderId="0" xfId="0" applyFont="1" applyFill="1" applyBorder="1" applyAlignment="1" applyProtection="1"/>
    <xf numFmtId="0" fontId="4" fillId="4" borderId="0" xfId="0" applyFont="1" applyFill="1" applyBorder="1" applyAlignment="1" applyProtection="1"/>
    <xf numFmtId="0" fontId="0" fillId="4" borderId="0" xfId="0" applyFill="1" applyBorder="1"/>
    <xf numFmtId="0" fontId="4" fillId="4" borderId="0" xfId="0" applyFont="1" applyFill="1" applyBorder="1" applyAlignment="1"/>
    <xf numFmtId="0" fontId="0" fillId="4" borderId="10" xfId="0" applyFill="1" applyBorder="1"/>
    <xf numFmtId="0" fontId="2" fillId="4" borderId="1" xfId="0" applyFont="1" applyFill="1" applyBorder="1" applyAlignment="1" applyProtection="1"/>
    <xf numFmtId="0" fontId="4" fillId="4" borderId="1" xfId="0" applyFont="1" applyFill="1" applyBorder="1" applyAlignment="1"/>
    <xf numFmtId="0" fontId="0" fillId="4" borderId="12" xfId="0" applyFill="1" applyBorder="1"/>
    <xf numFmtId="0" fontId="2" fillId="4" borderId="11" xfId="0" applyFont="1" applyFill="1" applyBorder="1" applyAlignment="1" applyProtection="1">
      <alignment vertical="center"/>
    </xf>
    <xf numFmtId="0" fontId="4" fillId="4" borderId="11" xfId="0" applyFont="1" applyFill="1" applyBorder="1" applyAlignment="1"/>
    <xf numFmtId="0" fontId="0" fillId="4" borderId="13" xfId="0" applyFill="1" applyBorder="1"/>
    <xf numFmtId="0" fontId="2" fillId="4" borderId="8" xfId="0" applyFont="1" applyFill="1" applyBorder="1" applyAlignment="1" applyProtection="1"/>
    <xf numFmtId="0" fontId="2" fillId="4" borderId="11" xfId="0" applyFont="1" applyFill="1" applyBorder="1" applyAlignment="1" applyProtection="1"/>
    <xf numFmtId="0" fontId="2" fillId="4" borderId="14" xfId="0" applyFont="1" applyFill="1" applyBorder="1" applyAlignment="1"/>
    <xf numFmtId="0" fontId="7" fillId="4" borderId="6" xfId="0" applyFont="1" applyFill="1" applyBorder="1" applyAlignment="1"/>
    <xf numFmtId="0" fontId="0" fillId="4" borderId="6" xfId="0" applyFill="1" applyBorder="1"/>
    <xf numFmtId="0" fontId="3" fillId="4" borderId="1" xfId="0" applyFont="1" applyFill="1" applyBorder="1" applyAlignment="1" applyProtection="1"/>
    <xf numFmtId="0" fontId="0" fillId="4" borderId="1" xfId="0" applyFill="1" applyBorder="1"/>
    <xf numFmtId="0" fontId="0" fillId="4" borderId="11" xfId="0" applyNumberFormat="1" applyFill="1" applyBorder="1"/>
    <xf numFmtId="0" fontId="0" fillId="4" borderId="0" xfId="0" applyNumberFormat="1" applyFill="1" applyBorder="1"/>
    <xf numFmtId="0" fontId="17" fillId="4" borderId="11" xfId="0" applyFont="1" applyFill="1" applyBorder="1" applyAlignment="1">
      <alignment horizontal="center" vertical="center"/>
    </xf>
    <xf numFmtId="0" fontId="20" fillId="4" borderId="15" xfId="0" applyFont="1" applyFill="1" applyBorder="1"/>
    <xf numFmtId="0" fontId="0" fillId="4" borderId="15" xfId="0" applyFill="1" applyBorder="1"/>
    <xf numFmtId="0" fontId="0" fillId="4" borderId="9" xfId="0" applyFill="1" applyBorder="1"/>
    <xf numFmtId="0" fontId="0" fillId="4" borderId="0" xfId="0" applyFill="1" applyBorder="1" applyAlignment="1">
      <alignment horizontal="right"/>
    </xf>
    <xf numFmtId="165" fontId="13" fillId="4" borderId="1" xfId="3" applyNumberFormat="1" applyFont="1" applyFill="1" applyBorder="1" applyAlignment="1" applyProtection="1">
      <alignment horizontal="center"/>
    </xf>
    <xf numFmtId="0" fontId="29" fillId="0" borderId="0" xfId="0" applyFont="1" applyAlignment="1">
      <alignment horizontal="right"/>
    </xf>
    <xf numFmtId="0" fontId="30" fillId="3" borderId="2" xfId="0" applyFont="1" applyFill="1" applyBorder="1" applyAlignment="1">
      <alignment horizontal="center"/>
    </xf>
    <xf numFmtId="0" fontId="1" fillId="0" borderId="0" xfId="0" applyFont="1"/>
    <xf numFmtId="164" fontId="31" fillId="0" borderId="3" xfId="1" applyNumberFormat="1" applyFont="1" applyFill="1" applyBorder="1" applyAlignment="1" applyProtection="1">
      <alignment horizontal="right"/>
      <protection locked="0"/>
    </xf>
    <xf numFmtId="165" fontId="31" fillId="0" borderId="3" xfId="3" applyNumberFormat="1" applyFont="1" applyFill="1" applyBorder="1" applyAlignment="1" applyProtection="1">
      <alignment horizontal="right"/>
    </xf>
    <xf numFmtId="165" fontId="31" fillId="0" borderId="4" xfId="3" applyNumberFormat="1" applyFont="1" applyFill="1" applyBorder="1" applyAlignment="1" applyProtection="1">
      <alignment horizontal="right"/>
    </xf>
    <xf numFmtId="164" fontId="31" fillId="0" borderId="2" xfId="0" applyNumberFormat="1" applyFont="1" applyFill="1" applyBorder="1" applyAlignment="1">
      <alignment horizontal="right"/>
    </xf>
    <xf numFmtId="165" fontId="31" fillId="0" borderId="5" xfId="3" applyNumberFormat="1" applyFont="1" applyFill="1" applyBorder="1" applyAlignment="1" applyProtection="1">
      <alignment horizontal="right"/>
    </xf>
    <xf numFmtId="0" fontId="32" fillId="4" borderId="0" xfId="0" applyFont="1" applyFill="1" applyBorder="1"/>
    <xf numFmtId="0" fontId="32" fillId="4" borderId="1" xfId="0" applyFont="1" applyFill="1" applyBorder="1"/>
    <xf numFmtId="0" fontId="4" fillId="5" borderId="16" xfId="0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/>
    </xf>
    <xf numFmtId="0" fontId="33" fillId="5" borderId="3" xfId="0" applyFont="1" applyFill="1" applyBorder="1" applyAlignment="1">
      <alignment horizontal="center"/>
    </xf>
    <xf numFmtId="0" fontId="32" fillId="4" borderId="17" xfId="0" applyFont="1" applyFill="1" applyBorder="1" applyAlignment="1">
      <alignment horizontal="right"/>
    </xf>
    <xf numFmtId="0" fontId="32" fillId="4" borderId="18" xfId="0" applyFont="1" applyFill="1" applyBorder="1"/>
    <xf numFmtId="0" fontId="32" fillId="2" borderId="0" xfId="0" applyFont="1" applyFill="1" applyBorder="1" applyAlignment="1">
      <alignment horizontal="right"/>
    </xf>
    <xf numFmtId="165" fontId="31" fillId="0" borderId="2" xfId="3" applyNumberFormat="1" applyFont="1" applyFill="1" applyBorder="1" applyAlignment="1" applyProtection="1">
      <alignment horizontal="right"/>
    </xf>
    <xf numFmtId="164" fontId="2" fillId="3" borderId="2" xfId="0" applyNumberFormat="1" applyFont="1" applyFill="1" applyBorder="1" applyAlignment="1">
      <alignment horizontal="right"/>
    </xf>
    <xf numFmtId="0" fontId="32" fillId="4" borderId="18" xfId="0" applyFont="1" applyFill="1" applyBorder="1" applyAlignment="1">
      <alignment horizontal="right"/>
    </xf>
    <xf numFmtId="0" fontId="17" fillId="4" borderId="0" xfId="0" applyFont="1" applyFill="1" applyBorder="1" applyAlignment="1">
      <alignment vertical="center"/>
    </xf>
    <xf numFmtId="0" fontId="32" fillId="4" borderId="0" xfId="0" applyFont="1" applyFill="1" applyBorder="1" applyAlignment="1">
      <alignment horizontal="right"/>
    </xf>
    <xf numFmtId="0" fontId="14" fillId="4" borderId="7" xfId="0" applyFont="1" applyFill="1" applyBorder="1"/>
    <xf numFmtId="0" fontId="17" fillId="4" borderId="11" xfId="0" applyFont="1" applyFill="1" applyBorder="1" applyAlignment="1">
      <alignment vertical="center"/>
    </xf>
    <xf numFmtId="0" fontId="0" fillId="4" borderId="19" xfId="0" applyFill="1" applyBorder="1"/>
    <xf numFmtId="0" fontId="33" fillId="5" borderId="16" xfId="0" applyFont="1" applyFill="1" applyBorder="1" applyAlignment="1">
      <alignment horizontal="center"/>
    </xf>
    <xf numFmtId="0" fontId="34" fillId="0" borderId="0" xfId="0" applyFont="1" applyAlignment="1">
      <alignment horizontal="center"/>
    </xf>
    <xf numFmtId="0" fontId="2" fillId="3" borderId="6" xfId="0" applyFont="1" applyFill="1" applyBorder="1" applyAlignment="1" applyProtection="1">
      <alignment horizontal="left"/>
      <protection locked="0"/>
    </xf>
    <xf numFmtId="0" fontId="2" fillId="3" borderId="1" xfId="0" applyFont="1" applyFill="1" applyBorder="1" applyAlignment="1" applyProtection="1">
      <alignment horizontal="left"/>
      <protection locked="0"/>
    </xf>
    <xf numFmtId="0" fontId="35" fillId="0" borderId="0" xfId="0" applyFont="1" applyFill="1" applyAlignment="1">
      <alignment horizontal="center"/>
    </xf>
    <xf numFmtId="0" fontId="36" fillId="4" borderId="0" xfId="0" applyFont="1" applyFill="1" applyAlignment="1">
      <alignment horizontal="center"/>
    </xf>
    <xf numFmtId="0" fontId="34" fillId="0" borderId="0" xfId="0" applyFont="1" applyAlignment="1">
      <alignment horizontal="center"/>
    </xf>
    <xf numFmtId="0" fontId="37" fillId="0" borderId="0" xfId="0" applyFont="1" applyFill="1" applyAlignment="1">
      <alignment horizontal="center"/>
    </xf>
    <xf numFmtId="0" fontId="2" fillId="3" borderId="1" xfId="0" applyFont="1" applyFill="1" applyBorder="1" applyAlignment="1"/>
    <xf numFmtId="0" fontId="0" fillId="3" borderId="1" xfId="0" applyFill="1" applyBorder="1" applyAlignment="1"/>
    <xf numFmtId="167" fontId="2" fillId="3" borderId="6" xfId="0" applyNumberFormat="1" applyFont="1" applyFill="1" applyBorder="1" applyAlignment="1">
      <alignment horizontal="left"/>
    </xf>
    <xf numFmtId="167" fontId="0" fillId="3" borderId="6" xfId="0" applyNumberFormat="1" applyFill="1" applyBorder="1" applyAlignment="1">
      <alignment horizontal="left"/>
    </xf>
    <xf numFmtId="0" fontId="19" fillId="4" borderId="11" xfId="0" applyFont="1" applyFill="1" applyBorder="1" applyAlignment="1">
      <alignment horizontal="center"/>
    </xf>
    <xf numFmtId="0" fontId="19" fillId="4" borderId="21" xfId="0" applyFont="1" applyFill="1" applyBorder="1" applyAlignment="1">
      <alignment horizontal="center"/>
    </xf>
    <xf numFmtId="0" fontId="38" fillId="0" borderId="14" xfId="0" applyFont="1" applyFill="1" applyBorder="1" applyAlignment="1">
      <alignment horizontal="center"/>
    </xf>
    <xf numFmtId="0" fontId="38" fillId="0" borderId="6" xfId="0" applyFont="1" applyFill="1" applyBorder="1" applyAlignment="1">
      <alignment horizontal="center"/>
    </xf>
    <xf numFmtId="0" fontId="38" fillId="0" borderId="20" xfId="0" applyFont="1" applyFill="1" applyBorder="1" applyAlignment="1">
      <alignment horizontal="center"/>
    </xf>
    <xf numFmtId="0" fontId="18" fillId="0" borderId="14" xfId="0" applyFont="1" applyBorder="1" applyAlignment="1">
      <alignment horizontal="center"/>
    </xf>
    <xf numFmtId="0" fontId="18" fillId="0" borderId="6" xfId="0" applyFont="1" applyBorder="1" applyAlignment="1">
      <alignment horizontal="center"/>
    </xf>
    <xf numFmtId="0" fontId="18" fillId="0" borderId="20" xfId="0" applyFont="1" applyBorder="1" applyAlignment="1">
      <alignment horizontal="center"/>
    </xf>
    <xf numFmtId="168" fontId="2" fillId="3" borderId="14" xfId="0" applyNumberFormat="1" applyFont="1" applyFill="1" applyBorder="1" applyAlignment="1" applyProtection="1">
      <alignment horizontal="center"/>
      <protection locked="0"/>
    </xf>
    <xf numFmtId="168" fontId="0" fillId="3" borderId="20" xfId="0" applyNumberFormat="1" applyFill="1" applyBorder="1" applyAlignment="1">
      <alignment horizontal="center"/>
    </xf>
    <xf numFmtId="0" fontId="2" fillId="0" borderId="8" xfId="0" applyFont="1" applyBorder="1" applyAlignment="1">
      <alignment horizontal="right"/>
    </xf>
    <xf numFmtId="0" fontId="0" fillId="0" borderId="0" xfId="0" applyBorder="1" applyAlignment="1"/>
    <xf numFmtId="0" fontId="0" fillId="0" borderId="15" xfId="0" applyBorder="1" applyAlignment="1"/>
    <xf numFmtId="0" fontId="2" fillId="0" borderId="10" xfId="0" applyFont="1" applyBorder="1" applyAlignment="1">
      <alignment horizontal="right"/>
    </xf>
    <xf numFmtId="0" fontId="0" fillId="0" borderId="1" xfId="0" applyBorder="1" applyAlignment="1"/>
    <xf numFmtId="0" fontId="0" fillId="0" borderId="12" xfId="0" applyBorder="1" applyAlignment="1"/>
    <xf numFmtId="0" fontId="2" fillId="3" borderId="6" xfId="0" applyFont="1" applyFill="1" applyBorder="1" applyAlignment="1" applyProtection="1">
      <alignment horizontal="left"/>
      <protection locked="0"/>
    </xf>
    <xf numFmtId="0" fontId="21" fillId="4" borderId="11" xfId="0" applyNumberFormat="1" applyFont="1" applyFill="1" applyBorder="1" applyAlignment="1">
      <alignment vertical="center"/>
    </xf>
    <xf numFmtId="0" fontId="21" fillId="4" borderId="11" xfId="0" applyFont="1" applyFill="1" applyBorder="1" applyAlignment="1">
      <alignment vertical="center"/>
    </xf>
    <xf numFmtId="0" fontId="21" fillId="4" borderId="0" xfId="0" applyFont="1" applyFill="1" applyBorder="1" applyAlignment="1">
      <alignment vertical="center"/>
    </xf>
    <xf numFmtId="0" fontId="21" fillId="4" borderId="1" xfId="0" applyFont="1" applyFill="1" applyBorder="1" applyAlignment="1">
      <alignment vertical="center"/>
    </xf>
    <xf numFmtId="0" fontId="2" fillId="3" borderId="1" xfId="0" applyFont="1" applyFill="1" applyBorder="1" applyAlignment="1" applyProtection="1">
      <alignment horizontal="left"/>
      <protection locked="0"/>
    </xf>
    <xf numFmtId="0" fontId="12" fillId="3" borderId="1" xfId="0" applyFont="1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17" fillId="4" borderId="1" xfId="0" applyFont="1" applyFill="1" applyBorder="1" applyAlignment="1">
      <alignment horizontal="center" vertical="center"/>
    </xf>
    <xf numFmtId="0" fontId="17" fillId="4" borderId="0" xfId="0" applyFont="1" applyFill="1" applyBorder="1" applyAlignment="1">
      <alignment horizontal="center" vertical="center"/>
    </xf>
    <xf numFmtId="0" fontId="6" fillId="5" borderId="14" xfId="0" applyFont="1" applyFill="1" applyBorder="1" applyAlignment="1">
      <alignment horizontal="center"/>
    </xf>
    <xf numFmtId="0" fontId="6" fillId="5" borderId="6" xfId="0" applyFont="1" applyFill="1" applyBorder="1" applyAlignment="1">
      <alignment horizontal="center"/>
    </xf>
    <xf numFmtId="0" fontId="6" fillId="5" borderId="20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left"/>
    </xf>
    <xf numFmtId="0" fontId="16" fillId="4" borderId="11" xfId="0" applyNumberFormat="1" applyFont="1" applyFill="1" applyBorder="1" applyAlignment="1">
      <alignment vertical="center"/>
    </xf>
    <xf numFmtId="0" fontId="16" fillId="4" borderId="11" xfId="0" applyFont="1" applyFill="1" applyBorder="1" applyAlignment="1">
      <alignment vertical="center"/>
    </xf>
    <xf numFmtId="0" fontId="16" fillId="4" borderId="0" xfId="0" applyFont="1" applyFill="1" applyBorder="1" applyAlignment="1">
      <alignment vertical="center"/>
    </xf>
    <xf numFmtId="0" fontId="16" fillId="4" borderId="1" xfId="0" applyFont="1" applyFill="1" applyBorder="1" applyAlignment="1">
      <alignment vertical="center"/>
    </xf>
    <xf numFmtId="0" fontId="17" fillId="4" borderId="6" xfId="0" applyFont="1" applyFill="1" applyBorder="1" applyAlignment="1">
      <alignment horizontal="center" vertical="center"/>
    </xf>
    <xf numFmtId="0" fontId="0" fillId="4" borderId="11" xfId="0" applyFill="1" applyBorder="1" applyAlignment="1">
      <alignment vertical="center"/>
    </xf>
    <xf numFmtId="0" fontId="0" fillId="4" borderId="1" xfId="0" applyFill="1" applyBorder="1" applyAlignment="1">
      <alignment vertical="center"/>
    </xf>
  </cellXfs>
  <cellStyles count="4">
    <cellStyle name="Comma" xfId="1" builtinId="3"/>
    <cellStyle name="Normal" xfId="0" builtinId="0"/>
    <cellStyle name="Normal 2" xfId="2"/>
    <cellStyle name="Percent" xfId="3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CECFF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DDDDDD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590550</xdr:colOff>
      <xdr:row>23</xdr:row>
      <xdr:rowOff>104775</xdr:rowOff>
    </xdr:from>
    <xdr:to>
      <xdr:col>9</xdr:col>
      <xdr:colOff>530156</xdr:colOff>
      <xdr:row>24</xdr:row>
      <xdr:rowOff>133350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D7634612-EEF8-4E47-939C-CBC6D8A8B53E}"/>
            </a:ext>
          </a:extLst>
        </xdr:cNvPr>
        <xdr:cNvSpPr txBox="1"/>
      </xdr:nvSpPr>
      <xdr:spPr>
        <a:xfrm>
          <a:off x="3781425" y="4962525"/>
          <a:ext cx="504825" cy="19050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/>
        </a:p>
      </xdr:txBody>
    </xdr:sp>
    <xdr:clientData/>
  </xdr:twoCellAnchor>
  <xdr:twoCellAnchor editAs="oneCell">
    <xdr:from>
      <xdr:col>4</xdr:col>
      <xdr:colOff>235858</xdr:colOff>
      <xdr:row>6</xdr:row>
      <xdr:rowOff>72572</xdr:rowOff>
    </xdr:from>
    <xdr:to>
      <xdr:col>13</xdr:col>
      <xdr:colOff>9072</xdr:colOff>
      <xdr:row>11</xdr:row>
      <xdr:rowOff>5443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264462A5-47AF-C049-AFA0-E252B518DD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41072" y="1052286"/>
          <a:ext cx="4572000" cy="749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X54"/>
  <sheetViews>
    <sheetView tabSelected="1" zoomScale="140" zoomScaleNormal="140" workbookViewId="0">
      <selection activeCell="E21" sqref="E21"/>
    </sheetView>
  </sheetViews>
  <sheetFormatPr baseColWidth="10" defaultRowHeight="13"/>
  <cols>
    <col min="1" max="1" width="8.83203125" customWidth="1"/>
    <col min="2" max="2" width="5.6640625" customWidth="1"/>
    <col min="3" max="3" width="3.1640625" customWidth="1"/>
    <col min="4" max="4" width="6" customWidth="1"/>
    <col min="5" max="5" width="4.6640625" customWidth="1"/>
    <col min="6" max="6" width="11.5" customWidth="1"/>
    <col min="7" max="7" width="4.33203125" customWidth="1"/>
    <col min="8" max="8" width="4.5" customWidth="1"/>
    <col min="9" max="9" width="8.33203125" customWidth="1"/>
    <col min="10" max="10" width="8.83203125" customWidth="1"/>
    <col min="11" max="11" width="4.1640625" customWidth="1"/>
    <col min="12" max="13" width="8.33203125" customWidth="1"/>
    <col min="14" max="14" width="8.83203125" customWidth="1"/>
    <col min="15" max="15" width="5.6640625" customWidth="1"/>
    <col min="16" max="17" width="8.33203125" customWidth="1"/>
    <col min="18" max="18" width="8.83203125" customWidth="1"/>
    <col min="19" max="19" width="5.6640625" customWidth="1"/>
    <col min="20" max="256" width="8.83203125" customWidth="1"/>
  </cols>
  <sheetData>
    <row r="4" spans="2:19">
      <c r="M4" s="110"/>
    </row>
    <row r="15" spans="2:19" ht="30">
      <c r="B15" s="111" t="s">
        <v>120</v>
      </c>
      <c r="C15" s="111"/>
      <c r="D15" s="111"/>
      <c r="E15" s="111"/>
      <c r="F15" s="111"/>
      <c r="G15" s="111"/>
      <c r="H15" s="111"/>
      <c r="I15" s="111"/>
      <c r="J15" s="111"/>
      <c r="K15" s="111"/>
      <c r="L15" s="111"/>
      <c r="M15" s="111"/>
      <c r="N15" s="111"/>
      <c r="O15" s="111"/>
      <c r="P15" s="41"/>
      <c r="Q15" s="41"/>
      <c r="R15" s="41"/>
      <c r="S15" s="41"/>
    </row>
    <row r="16" spans="2:19" ht="30">
      <c r="B16" s="111" t="s">
        <v>121</v>
      </c>
      <c r="C16" s="111"/>
      <c r="D16" s="111"/>
      <c r="E16" s="111"/>
      <c r="F16" s="111"/>
      <c r="G16" s="111"/>
      <c r="H16" s="111"/>
      <c r="I16" s="111"/>
      <c r="J16" s="111"/>
      <c r="K16" s="111"/>
      <c r="L16" s="111"/>
      <c r="M16" s="111"/>
      <c r="N16" s="111"/>
      <c r="O16" s="111"/>
      <c r="P16" s="41"/>
      <c r="Q16" s="41"/>
      <c r="R16" s="41"/>
      <c r="S16" s="41"/>
    </row>
    <row r="17" spans="2:19"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37"/>
      <c r="P17" s="37"/>
      <c r="Q17" s="37"/>
      <c r="R17" s="37"/>
      <c r="S17" s="37"/>
    </row>
    <row r="18" spans="2:19" ht="20">
      <c r="B18" s="112" t="s">
        <v>122</v>
      </c>
      <c r="C18" s="112"/>
      <c r="D18" s="112"/>
      <c r="E18" s="112"/>
      <c r="F18" s="112"/>
      <c r="G18" s="112"/>
      <c r="H18" s="112"/>
      <c r="I18" s="112"/>
      <c r="J18" s="112"/>
      <c r="K18" s="112"/>
      <c r="L18" s="112"/>
      <c r="M18" s="112"/>
      <c r="N18" s="112"/>
      <c r="O18" s="112"/>
      <c r="P18" s="37"/>
      <c r="Q18" s="37"/>
      <c r="R18" s="37"/>
      <c r="S18" s="37"/>
    </row>
    <row r="19" spans="2:19" ht="20">
      <c r="B19" s="112" t="s">
        <v>123</v>
      </c>
      <c r="C19" s="112"/>
      <c r="D19" s="112"/>
      <c r="E19" s="112"/>
      <c r="F19" s="112"/>
      <c r="G19" s="112"/>
      <c r="H19" s="112"/>
      <c r="I19" s="112"/>
      <c r="J19" s="112"/>
      <c r="K19" s="112"/>
      <c r="L19" s="112"/>
      <c r="M19" s="112"/>
      <c r="N19" s="112"/>
      <c r="O19" s="112"/>
      <c r="P19" s="41"/>
      <c r="Q19" s="41"/>
      <c r="R19" s="41"/>
      <c r="S19" s="41"/>
    </row>
    <row r="20" spans="2:19" ht="20">
      <c r="B20" s="107"/>
      <c r="C20" s="107"/>
      <c r="D20" s="107"/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41"/>
      <c r="Q20" s="41"/>
      <c r="R20" s="41"/>
      <c r="S20" s="41"/>
    </row>
    <row r="21" spans="2:19" ht="20.25" customHeight="1">
      <c r="B21" s="34"/>
      <c r="C21" s="35"/>
      <c r="D21" s="35"/>
      <c r="E21" s="32"/>
      <c r="F21" s="33"/>
      <c r="G21" s="33"/>
      <c r="H21" s="33"/>
      <c r="I21" s="24"/>
      <c r="J21" s="24"/>
      <c r="K21" s="24"/>
      <c r="L21" s="36"/>
      <c r="M21" s="24"/>
      <c r="R21" s="38"/>
      <c r="S21" s="39"/>
    </row>
    <row r="22" spans="2:19" ht="24">
      <c r="B22" s="113" t="s">
        <v>89</v>
      </c>
      <c r="C22" s="113"/>
      <c r="D22" s="113"/>
      <c r="E22" s="113"/>
      <c r="F22" s="113"/>
      <c r="G22" s="113"/>
      <c r="H22" s="113"/>
      <c r="I22" s="113"/>
      <c r="J22" s="113"/>
      <c r="K22" s="113"/>
      <c r="L22" s="113"/>
      <c r="M22" s="113"/>
      <c r="N22" s="113"/>
      <c r="O22" s="113"/>
      <c r="P22" s="42"/>
      <c r="Q22" s="42"/>
      <c r="R22" s="42"/>
      <c r="S22" s="42"/>
    </row>
    <row r="23" spans="2:19" ht="15" customHeight="1">
      <c r="B23" s="7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2:19" ht="12.75" customHeight="1">
      <c r="D24" s="40" t="s">
        <v>87</v>
      </c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2:19" ht="12.75" customHeight="1">
      <c r="B25" s="7"/>
      <c r="D25" s="8" t="s">
        <v>13</v>
      </c>
      <c r="E25" s="31" t="s">
        <v>129</v>
      </c>
      <c r="F25" s="1"/>
      <c r="G25" s="32"/>
      <c r="H25" s="33"/>
      <c r="I25" s="32"/>
      <c r="K25" s="30"/>
      <c r="M25" s="1"/>
      <c r="N25" s="1"/>
      <c r="O25" s="1"/>
    </row>
    <row r="26" spans="2:19" ht="12.75" customHeight="1">
      <c r="B26" s="7"/>
      <c r="D26" s="8" t="s">
        <v>13</v>
      </c>
      <c r="E26" s="1" t="s">
        <v>88</v>
      </c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2:19" ht="12.75" customHeight="1">
      <c r="B27" s="7"/>
      <c r="D27" s="8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2:19" ht="12.75" customHeight="1">
      <c r="B28" s="7"/>
      <c r="D28" s="40" t="s">
        <v>124</v>
      </c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2:19" ht="12.75" customHeight="1">
      <c r="B29" s="7"/>
      <c r="D29" s="8" t="s">
        <v>13</v>
      </c>
      <c r="E29" s="1" t="s">
        <v>125</v>
      </c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2:19" ht="12.75" customHeight="1">
      <c r="B30" s="7"/>
      <c r="D30" s="8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  <row r="31" spans="2:19" ht="12.75" customHeight="1">
      <c r="B31" s="7"/>
      <c r="D31" s="40" t="s">
        <v>128</v>
      </c>
      <c r="F31" s="1"/>
      <c r="G31" s="1"/>
      <c r="H31" s="1"/>
      <c r="I31" s="1"/>
      <c r="J31" s="1"/>
      <c r="K31" s="1"/>
      <c r="L31" s="1"/>
      <c r="M31" s="1"/>
      <c r="N31" s="1"/>
      <c r="O31" s="1"/>
    </row>
    <row r="32" spans="2:19" ht="12.75" customHeight="1">
      <c r="B32" s="7"/>
      <c r="D32" s="8" t="s">
        <v>13</v>
      </c>
      <c r="E32" s="5" t="s">
        <v>126</v>
      </c>
      <c r="F32" s="1"/>
      <c r="G32" s="1"/>
      <c r="H32" s="1"/>
      <c r="I32" s="1"/>
      <c r="J32" s="1"/>
      <c r="K32" s="1"/>
      <c r="L32" s="1"/>
      <c r="M32" s="1"/>
      <c r="N32" s="1"/>
      <c r="O32" s="1"/>
    </row>
    <row r="33" spans="2:15" ht="12.75" customHeight="1">
      <c r="B33" s="7"/>
      <c r="D33" s="1"/>
      <c r="E33" s="11" t="s">
        <v>127</v>
      </c>
      <c r="F33" s="1"/>
      <c r="G33" s="1"/>
      <c r="H33" s="1"/>
      <c r="I33" s="1"/>
      <c r="J33" s="1"/>
      <c r="K33" s="1"/>
      <c r="L33" s="1"/>
      <c r="M33" s="1"/>
      <c r="N33" s="1"/>
      <c r="O33" s="1"/>
    </row>
    <row r="34" spans="2:15" ht="12.75" customHeight="1">
      <c r="B34" s="7"/>
      <c r="E34" s="5" t="s">
        <v>119</v>
      </c>
      <c r="F34" s="1"/>
      <c r="G34" s="1"/>
      <c r="H34" s="1"/>
      <c r="I34" s="1"/>
      <c r="J34" s="1"/>
      <c r="K34" s="1"/>
      <c r="L34" s="1"/>
      <c r="M34" s="1"/>
      <c r="N34" s="1"/>
      <c r="O34" s="1"/>
    </row>
    <row r="35" spans="2:15" ht="12.75" customHeight="1">
      <c r="B35" s="7"/>
      <c r="G35" s="1"/>
      <c r="H35" s="1"/>
      <c r="I35" s="1"/>
      <c r="J35" s="1"/>
      <c r="K35" s="1"/>
      <c r="L35" s="1"/>
      <c r="M35" s="1"/>
      <c r="N35" s="1"/>
      <c r="O35" s="1"/>
    </row>
    <row r="36" spans="2:15" ht="12.75" customHeight="1">
      <c r="B36" s="7"/>
      <c r="D36" s="40" t="s">
        <v>86</v>
      </c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</row>
    <row r="37" spans="2:15" ht="12.75" customHeight="1">
      <c r="B37" s="7"/>
      <c r="D37" s="8" t="s">
        <v>13</v>
      </c>
      <c r="E37" s="11" t="s">
        <v>117</v>
      </c>
      <c r="F37" s="1"/>
      <c r="G37" s="1"/>
      <c r="H37" s="1"/>
      <c r="I37" s="1"/>
      <c r="J37" s="1"/>
      <c r="K37" s="1"/>
      <c r="L37" s="1"/>
      <c r="M37" s="1"/>
      <c r="N37" s="1"/>
      <c r="O37" s="1"/>
    </row>
    <row r="38" spans="2:15" ht="12.75" customHeight="1">
      <c r="B38" s="7"/>
      <c r="D38" s="8"/>
      <c r="E38" s="1" t="s">
        <v>118</v>
      </c>
      <c r="F38" s="1"/>
      <c r="G38" s="1"/>
      <c r="H38" s="1"/>
      <c r="I38" s="1"/>
      <c r="J38" s="1"/>
      <c r="K38" s="1"/>
      <c r="L38" s="1"/>
      <c r="M38" s="1"/>
      <c r="N38" s="1"/>
      <c r="O38" s="1"/>
    </row>
    <row r="39" spans="2:15" ht="12.75" customHeight="1">
      <c r="B39" s="7"/>
      <c r="D39" s="8"/>
      <c r="E39" s="1" t="s">
        <v>130</v>
      </c>
      <c r="F39" s="1"/>
      <c r="G39" s="1"/>
      <c r="H39" s="1"/>
      <c r="I39" s="1"/>
      <c r="J39" s="1"/>
      <c r="K39" s="1"/>
      <c r="L39" s="1"/>
      <c r="M39" s="1"/>
      <c r="N39" s="1"/>
      <c r="O39" s="1"/>
    </row>
    <row r="40" spans="2:15" ht="12.75" customHeight="1">
      <c r="B40" s="7"/>
      <c r="D40" s="1"/>
      <c r="E40" s="1"/>
      <c r="G40" s="1"/>
      <c r="H40" s="1"/>
      <c r="I40" s="1"/>
      <c r="J40" s="1"/>
      <c r="K40" s="1"/>
      <c r="L40" s="1"/>
      <c r="M40" s="1"/>
      <c r="N40" s="1"/>
      <c r="O40" s="1"/>
    </row>
    <row r="41" spans="2:15" ht="12.75" customHeight="1">
      <c r="B41" s="7"/>
      <c r="G41" s="1"/>
      <c r="H41" s="1"/>
      <c r="I41" s="1"/>
      <c r="J41" s="1"/>
      <c r="K41" s="1"/>
      <c r="L41" s="1"/>
      <c r="M41" s="1"/>
      <c r="N41" s="1"/>
      <c r="O41" s="1"/>
    </row>
    <row r="42" spans="2:15" ht="12.75" customHeight="1">
      <c r="B42" s="7"/>
      <c r="F42" s="1"/>
      <c r="G42" s="1"/>
      <c r="H42" s="1"/>
      <c r="I42" s="1"/>
      <c r="J42" s="1"/>
      <c r="K42" s="1"/>
      <c r="L42" s="1"/>
      <c r="M42" s="1"/>
      <c r="N42" s="1"/>
      <c r="O42" s="1"/>
    </row>
    <row r="43" spans="2:15" ht="12.75" customHeight="1">
      <c r="B43" s="7"/>
      <c r="G43" s="1"/>
      <c r="H43" s="1"/>
      <c r="I43" s="1"/>
      <c r="J43" s="1"/>
      <c r="K43" s="1"/>
      <c r="L43" s="1"/>
      <c r="M43" s="1"/>
      <c r="N43" s="1"/>
      <c r="O43" s="1"/>
    </row>
    <row r="44" spans="2:15" ht="12.75" customHeight="1">
      <c r="B44" s="7"/>
      <c r="D44" s="5"/>
      <c r="E44" s="5"/>
      <c r="F44" s="1"/>
      <c r="G44" s="1"/>
      <c r="H44" s="1"/>
      <c r="I44" s="1"/>
      <c r="J44" s="1"/>
      <c r="K44" s="1"/>
      <c r="L44" s="1"/>
      <c r="M44" s="1"/>
      <c r="N44" s="1"/>
      <c r="O44" s="1"/>
    </row>
    <row r="45" spans="2:15" ht="12.75" customHeight="1">
      <c r="B45" s="7"/>
      <c r="D45" s="5"/>
      <c r="F45" s="1"/>
      <c r="G45" s="1"/>
      <c r="H45" s="1"/>
      <c r="I45" s="1"/>
      <c r="J45" s="1"/>
      <c r="K45" s="1"/>
      <c r="L45" s="1"/>
      <c r="M45" s="1"/>
      <c r="N45" s="1"/>
      <c r="O45" s="1"/>
    </row>
    <row r="46" spans="2:15" ht="12.75" customHeight="1">
      <c r="B46" s="7"/>
      <c r="F46" s="1"/>
      <c r="G46" s="1"/>
      <c r="H46" s="1"/>
      <c r="I46" s="1"/>
      <c r="J46" s="1"/>
      <c r="K46" s="1"/>
      <c r="L46" s="1"/>
      <c r="M46" s="1"/>
      <c r="N46" s="1"/>
      <c r="O46" s="1"/>
    </row>
    <row r="47" spans="2:15" ht="12.75" customHeight="1">
      <c r="B47" s="7"/>
      <c r="C47" s="1"/>
      <c r="F47" s="1"/>
      <c r="G47" s="1"/>
      <c r="H47" s="1"/>
      <c r="I47" s="1"/>
      <c r="J47" s="1"/>
      <c r="K47" s="1"/>
      <c r="L47" s="1"/>
      <c r="M47" s="1"/>
      <c r="N47" s="1"/>
      <c r="O47" s="1"/>
    </row>
    <row r="48" spans="2:15" ht="12.75" customHeight="1">
      <c r="B48" s="7"/>
      <c r="C48" s="1"/>
      <c r="F48" s="1"/>
      <c r="G48" s="1"/>
      <c r="H48" s="1"/>
      <c r="I48" s="1"/>
      <c r="J48" s="1"/>
      <c r="K48" s="1"/>
      <c r="L48" s="1"/>
      <c r="M48" s="1"/>
      <c r="N48" s="1"/>
      <c r="O48" s="1"/>
    </row>
    <row r="49" spans="2:24" ht="12.75" customHeight="1">
      <c r="B49" s="7"/>
      <c r="C49" s="1"/>
      <c r="F49" s="1"/>
      <c r="G49" s="1"/>
      <c r="H49" s="1"/>
      <c r="I49" s="1"/>
      <c r="J49" s="1"/>
      <c r="K49" s="1"/>
      <c r="L49" s="1"/>
      <c r="M49" s="1"/>
      <c r="N49" s="1"/>
      <c r="O49" s="1"/>
    </row>
    <row r="50" spans="2:24" ht="12.75" customHeight="1">
      <c r="B50" s="7"/>
      <c r="C50" s="1"/>
      <c r="F50" s="1"/>
      <c r="G50" s="1"/>
      <c r="H50" s="1"/>
      <c r="I50" s="1"/>
      <c r="J50" s="1"/>
      <c r="K50" s="1"/>
      <c r="L50" s="1"/>
      <c r="M50" s="1"/>
      <c r="N50" s="1"/>
      <c r="O50" s="1"/>
    </row>
    <row r="51" spans="2:24" ht="12.75" customHeight="1">
      <c r="B51" s="7"/>
      <c r="C51" s="1"/>
      <c r="E51" s="5"/>
      <c r="F51" s="1"/>
      <c r="G51" s="1"/>
      <c r="H51" s="1"/>
      <c r="I51" s="1"/>
      <c r="J51" s="1"/>
      <c r="K51" s="1"/>
      <c r="L51" s="1"/>
      <c r="M51" s="1"/>
      <c r="N51" s="1"/>
      <c r="O51" s="1"/>
    </row>
    <row r="52" spans="2:24">
      <c r="B52" s="8"/>
      <c r="C52" s="1"/>
      <c r="D52" s="1"/>
      <c r="F52" s="1"/>
      <c r="G52" s="1"/>
      <c r="H52" s="1"/>
      <c r="I52" s="1"/>
      <c r="J52" s="1"/>
      <c r="S52" s="1"/>
    </row>
    <row r="53" spans="2:24" ht="10" customHeight="1">
      <c r="B53" s="8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U53" s="24"/>
      <c r="V53" s="24"/>
      <c r="W53" s="24"/>
      <c r="X53" s="24"/>
    </row>
    <row r="54" spans="2:24" ht="10" customHeight="1"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</row>
  </sheetData>
  <mergeCells count="5">
    <mergeCell ref="B15:O15"/>
    <mergeCell ref="B19:O19"/>
    <mergeCell ref="B22:O22"/>
    <mergeCell ref="B16:O16"/>
    <mergeCell ref="B18:O18"/>
  </mergeCells>
  <printOptions horizontalCentered="1"/>
  <pageMargins left="0.44" right="0.45" top="0.74" bottom="0.35" header="0.34" footer="0.18"/>
  <pageSetup orientation="portrait" horizontalDpi="4294967295" verticalDpi="4294967295"/>
  <headerFooter scaleWithDoc="0">
    <oddHeader>&amp;L&amp;"Lucida Sans Unicode,Bold"&amp;12AUTOMOBILE INSURANCE&amp;R&amp;"Californian FB,Regular"&amp;9Island Regulatory &amp;&amp; Appeals Commission, Charlottetown, PEI</oddHeader>
    <oddFooter>&amp;R&amp;"Verdana,Regular"&amp;7 2014-01</oddFooter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X46"/>
  <sheetViews>
    <sheetView topLeftCell="A7" workbookViewId="0">
      <selection activeCell="H23" sqref="H23"/>
    </sheetView>
  </sheetViews>
  <sheetFormatPr baseColWidth="10" defaultRowHeight="13"/>
  <cols>
    <col min="1" max="1" width="8.83203125" customWidth="1"/>
    <col min="2" max="2" width="5.6640625" customWidth="1"/>
    <col min="3" max="3" width="3.1640625" customWidth="1"/>
    <col min="4" max="4" width="8.33203125" customWidth="1"/>
    <col min="5" max="5" width="4.6640625" customWidth="1"/>
    <col min="6" max="6" width="11.5" customWidth="1"/>
    <col min="7" max="7" width="4.33203125" customWidth="1"/>
    <col min="8" max="9" width="8.33203125" customWidth="1"/>
    <col min="10" max="10" width="8.83203125" customWidth="1"/>
    <col min="11" max="11" width="4.1640625" customWidth="1"/>
    <col min="12" max="13" width="8.33203125" customWidth="1"/>
    <col min="14" max="14" width="8.83203125" customWidth="1"/>
    <col min="15" max="15" width="4.33203125" customWidth="1"/>
    <col min="16" max="17" width="8.33203125" customWidth="1"/>
    <col min="18" max="18" width="8.83203125" customWidth="1"/>
    <col min="19" max="19" width="5.6640625" customWidth="1"/>
    <col min="20" max="256" width="8.83203125" customWidth="1"/>
  </cols>
  <sheetData>
    <row r="3" spans="1:19" ht="16"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82" t="s">
        <v>66</v>
      </c>
    </row>
    <row r="4" spans="1:19"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23" t="s">
        <v>75</v>
      </c>
      <c r="P4" s="124"/>
      <c r="Q4" s="124"/>
      <c r="R4" s="124"/>
      <c r="S4" s="125"/>
    </row>
    <row r="5" spans="1:19" ht="14">
      <c r="B5" s="7" t="s">
        <v>0</v>
      </c>
      <c r="C5" s="2"/>
      <c r="D5" s="2"/>
      <c r="E5" s="147">
        <f>'Profile P1-2014'!E5:M5</f>
        <v>0</v>
      </c>
      <c r="F5" s="141"/>
      <c r="G5" s="141"/>
      <c r="H5" s="141"/>
      <c r="I5" s="141"/>
      <c r="J5" s="141"/>
      <c r="K5" s="141"/>
      <c r="L5" s="141"/>
      <c r="M5" s="141"/>
      <c r="O5" s="128" t="s">
        <v>1</v>
      </c>
      <c r="P5" s="129"/>
      <c r="Q5" s="130"/>
      <c r="R5" s="126">
        <f>'Profile P1-2014'!R5:S5</f>
        <v>0</v>
      </c>
      <c r="S5" s="127"/>
    </row>
    <row r="6" spans="1:19" ht="14">
      <c r="B6" s="7" t="s">
        <v>26</v>
      </c>
      <c r="C6" s="2"/>
      <c r="D6" s="2"/>
      <c r="E6" s="116">
        <f>'Profile P1-2014'!E6:H6</f>
        <v>0</v>
      </c>
      <c r="F6" s="117"/>
      <c r="G6" s="117"/>
      <c r="H6" s="117"/>
      <c r="L6" s="12"/>
      <c r="O6" s="131" t="s">
        <v>2</v>
      </c>
      <c r="P6" s="132"/>
      <c r="Q6" s="133"/>
      <c r="R6" s="126">
        <f>'Profile P1-2014'!R6:S6</f>
        <v>0</v>
      </c>
      <c r="S6" s="127"/>
    </row>
    <row r="7" spans="1:19" ht="7.5" customHeight="1">
      <c r="B7" s="7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9" ht="14">
      <c r="B8" s="7" t="s">
        <v>10</v>
      </c>
      <c r="C8" s="1"/>
      <c r="D8" s="1"/>
      <c r="F8" s="1"/>
      <c r="G8" s="1"/>
      <c r="H8" s="1"/>
      <c r="I8" s="1"/>
      <c r="J8" s="1"/>
      <c r="K8" s="7"/>
      <c r="N8" s="1"/>
      <c r="O8" s="1"/>
      <c r="P8" s="1"/>
      <c r="Q8" s="1"/>
      <c r="R8" s="1"/>
      <c r="S8" s="1"/>
    </row>
    <row r="9" spans="1:19">
      <c r="A9" s="15"/>
      <c r="B9" s="8" t="s">
        <v>13</v>
      </c>
      <c r="C9" s="16" t="s">
        <v>101</v>
      </c>
      <c r="D9" s="16"/>
      <c r="F9" s="1"/>
      <c r="G9" s="1"/>
      <c r="H9" s="1"/>
      <c r="I9" s="1"/>
      <c r="J9" s="1"/>
      <c r="K9" s="8"/>
      <c r="L9" s="16"/>
      <c r="N9" s="1"/>
      <c r="O9" s="1"/>
      <c r="P9" s="1"/>
      <c r="Q9" s="1"/>
      <c r="R9" s="1"/>
      <c r="S9" s="1"/>
    </row>
    <row r="10" spans="1:19">
      <c r="A10" s="15"/>
      <c r="B10" s="8" t="s">
        <v>13</v>
      </c>
      <c r="C10" s="16" t="s">
        <v>27</v>
      </c>
      <c r="D10" s="16"/>
      <c r="F10" s="1"/>
      <c r="G10" s="1"/>
      <c r="H10" s="1"/>
      <c r="I10" s="1"/>
      <c r="J10" s="1"/>
      <c r="K10" s="8"/>
      <c r="L10" s="16"/>
      <c r="N10" s="1"/>
      <c r="O10" s="1"/>
      <c r="P10" s="1"/>
      <c r="Q10" s="1"/>
      <c r="R10" s="1"/>
      <c r="S10" s="1"/>
    </row>
    <row r="11" spans="1:19">
      <c r="A11" s="15"/>
      <c r="B11" s="8" t="s">
        <v>13</v>
      </c>
      <c r="C11" s="16" t="s">
        <v>45</v>
      </c>
      <c r="D11" s="16"/>
      <c r="F11" s="1"/>
      <c r="G11" s="1"/>
      <c r="H11" s="1"/>
      <c r="I11" s="1"/>
      <c r="J11" s="1"/>
      <c r="K11" s="8"/>
      <c r="L11" s="16"/>
      <c r="N11" s="1"/>
      <c r="O11" s="1"/>
      <c r="P11" s="1"/>
      <c r="Q11" s="1"/>
      <c r="R11" s="1"/>
      <c r="S11" s="1"/>
    </row>
    <row r="12" spans="1:19">
      <c r="B12" s="8" t="s">
        <v>13</v>
      </c>
      <c r="C12" s="1" t="s">
        <v>42</v>
      </c>
      <c r="D12" s="1"/>
      <c r="F12" s="1"/>
      <c r="G12" s="1"/>
      <c r="H12" s="1"/>
      <c r="I12" s="1"/>
      <c r="J12" s="1"/>
      <c r="K12" s="8"/>
      <c r="L12" s="1"/>
      <c r="M12" s="1"/>
      <c r="N12" s="1"/>
      <c r="O12" s="1"/>
      <c r="P12" s="1"/>
      <c r="Q12" s="1"/>
      <c r="R12" s="1"/>
      <c r="S12" s="1"/>
    </row>
    <row r="13" spans="1:19">
      <c r="B13" s="8" t="s">
        <v>13</v>
      </c>
      <c r="C13" s="1" t="s">
        <v>29</v>
      </c>
      <c r="D13" s="1"/>
      <c r="F13" s="1"/>
      <c r="G13" s="1"/>
      <c r="H13" s="1"/>
      <c r="I13" s="1"/>
      <c r="J13" s="1"/>
      <c r="K13" s="8"/>
      <c r="L13" s="1"/>
      <c r="S13" s="1"/>
    </row>
    <row r="14" spans="1:19">
      <c r="B14" s="8" t="s">
        <v>13</v>
      </c>
      <c r="C14" s="1" t="s">
        <v>56</v>
      </c>
      <c r="D14" s="1"/>
      <c r="F14" s="1"/>
      <c r="G14" s="1"/>
      <c r="H14" s="1"/>
      <c r="I14" s="1"/>
      <c r="J14" s="1"/>
      <c r="K14" s="8"/>
      <c r="L14" s="1"/>
      <c r="S14" s="1"/>
    </row>
    <row r="15" spans="1:19">
      <c r="B15" s="8" t="s">
        <v>13</v>
      </c>
      <c r="C15" s="1" t="s">
        <v>74</v>
      </c>
      <c r="D15" s="1"/>
      <c r="F15" s="1"/>
      <c r="G15" s="1"/>
      <c r="H15" s="1"/>
      <c r="I15" s="1"/>
      <c r="J15" s="1"/>
      <c r="K15" s="8"/>
      <c r="L15" s="1"/>
      <c r="S15" s="1"/>
    </row>
    <row r="16" spans="1:19">
      <c r="B16" s="8" t="s">
        <v>13</v>
      </c>
      <c r="C16" s="1" t="s">
        <v>28</v>
      </c>
      <c r="D16" s="1"/>
      <c r="F16" s="1"/>
      <c r="G16" s="1"/>
      <c r="H16" s="1"/>
      <c r="I16" s="1"/>
      <c r="J16" s="1"/>
      <c r="K16" s="8"/>
      <c r="L16" s="1"/>
      <c r="S16" s="1"/>
    </row>
    <row r="17" spans="2:24">
      <c r="B17" s="8" t="s">
        <v>13</v>
      </c>
      <c r="C17" s="1" t="s">
        <v>114</v>
      </c>
      <c r="D17" s="1"/>
      <c r="F17" s="1"/>
      <c r="G17" s="1"/>
      <c r="H17" s="1"/>
      <c r="I17" s="1"/>
      <c r="J17" s="1"/>
      <c r="S17" s="1"/>
    </row>
    <row r="18" spans="2:24" ht="10" customHeight="1" thickBot="1">
      <c r="B18" s="8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U18" s="24"/>
      <c r="V18" s="24"/>
      <c r="W18" s="24"/>
      <c r="X18" s="24"/>
    </row>
    <row r="19" spans="2:24" ht="15" customHeight="1" thickBot="1">
      <c r="B19" s="103"/>
      <c r="C19" s="148" t="s">
        <v>76</v>
      </c>
      <c r="D19" s="153"/>
      <c r="E19" s="153"/>
      <c r="F19" s="153"/>
      <c r="G19" s="74"/>
      <c r="H19" s="152" t="s">
        <v>3</v>
      </c>
      <c r="I19" s="152"/>
      <c r="J19" s="152"/>
      <c r="K19" s="104"/>
      <c r="L19" s="104"/>
      <c r="M19" s="104"/>
      <c r="N19" s="104"/>
      <c r="O19" s="104"/>
      <c r="P19" s="118" t="s">
        <v>12</v>
      </c>
      <c r="Q19" s="119"/>
      <c r="R19" s="83">
        <f>'Profile P1-2014'!R19</f>
        <v>0</v>
      </c>
      <c r="S19" s="105"/>
      <c r="U19" s="25"/>
      <c r="V19" s="26"/>
      <c r="W19" s="26"/>
      <c r="X19" s="26"/>
    </row>
    <row r="20" spans="2:24" ht="14.25" customHeight="1">
      <c r="B20" s="48"/>
      <c r="C20" s="154"/>
      <c r="D20" s="154"/>
      <c r="E20" s="154"/>
      <c r="F20" s="154"/>
      <c r="G20" s="75"/>
      <c r="H20" s="144" t="s">
        <v>15</v>
      </c>
      <c r="I20" s="145"/>
      <c r="J20" s="146"/>
      <c r="K20" s="58"/>
      <c r="L20" s="58"/>
      <c r="M20" s="58"/>
      <c r="N20" s="58"/>
      <c r="O20" s="58"/>
      <c r="P20" s="58"/>
      <c r="Q20" s="58"/>
      <c r="R20" s="58"/>
      <c r="S20" s="78"/>
      <c r="U20" s="26"/>
      <c r="V20" s="26"/>
      <c r="W20" s="26"/>
      <c r="X20" s="26"/>
    </row>
    <row r="21" spans="2:24" ht="14.25" customHeight="1">
      <c r="B21" s="49"/>
      <c r="C21" s="52" t="s">
        <v>18</v>
      </c>
      <c r="D21" s="53"/>
      <c r="E21" s="54"/>
      <c r="F21" s="54"/>
      <c r="G21" s="53"/>
      <c r="H21" s="73"/>
      <c r="I21" s="73"/>
      <c r="J21" s="73"/>
      <c r="K21" s="58"/>
      <c r="L21" s="58"/>
      <c r="M21" s="58"/>
      <c r="N21" s="58"/>
      <c r="O21" s="58"/>
      <c r="P21" s="58"/>
      <c r="Q21" s="58"/>
      <c r="R21" s="58"/>
      <c r="S21" s="78"/>
      <c r="U21" s="26"/>
      <c r="V21" s="26"/>
      <c r="W21" s="26"/>
      <c r="X21" s="26"/>
    </row>
    <row r="22" spans="2:24">
      <c r="B22" s="50"/>
      <c r="C22" s="55"/>
      <c r="D22" s="56" t="s">
        <v>25</v>
      </c>
      <c r="E22" s="57"/>
      <c r="F22" s="57"/>
      <c r="G22" s="58"/>
      <c r="H22" s="92" t="s">
        <v>4</v>
      </c>
      <c r="I22" s="92" t="s">
        <v>5</v>
      </c>
      <c r="J22" s="106" t="s">
        <v>6</v>
      </c>
      <c r="K22" s="58"/>
      <c r="L22" s="58"/>
      <c r="M22" s="58"/>
      <c r="N22" s="58"/>
      <c r="O22" s="58"/>
      <c r="P22" s="58"/>
      <c r="Q22" s="58"/>
      <c r="R22" s="58"/>
      <c r="S22" s="78"/>
      <c r="U22" s="24"/>
      <c r="V22" s="24"/>
      <c r="W22" s="24"/>
      <c r="X22" s="24"/>
    </row>
    <row r="23" spans="2:24">
      <c r="B23" s="48"/>
      <c r="C23" s="55"/>
      <c r="D23" s="56" t="s">
        <v>33</v>
      </c>
      <c r="E23" s="57"/>
      <c r="F23" s="57"/>
      <c r="G23" s="58"/>
      <c r="H23" s="43"/>
      <c r="I23" s="43"/>
      <c r="J23" s="86" t="str">
        <f t="shared" ref="J23:J28" si="0">IF(H23=0,"",(I23-H23)/H23)</f>
        <v/>
      </c>
      <c r="K23" s="58"/>
      <c r="L23" s="58"/>
      <c r="M23" s="58"/>
      <c r="N23" s="58"/>
      <c r="O23" s="58"/>
      <c r="P23" s="58"/>
      <c r="Q23" s="58"/>
      <c r="R23" s="58"/>
      <c r="S23" s="78"/>
      <c r="U23" s="24"/>
      <c r="V23" s="24"/>
      <c r="W23" s="24"/>
      <c r="X23" s="24"/>
    </row>
    <row r="24" spans="2:24">
      <c r="B24" s="48"/>
      <c r="C24" s="55"/>
      <c r="D24" s="56" t="s">
        <v>34</v>
      </c>
      <c r="E24" s="57"/>
      <c r="F24" s="57"/>
      <c r="G24" s="58"/>
      <c r="H24" s="43"/>
      <c r="I24" s="43"/>
      <c r="J24" s="86" t="str">
        <f t="shared" si="0"/>
        <v/>
      </c>
      <c r="K24" s="58"/>
      <c r="L24" s="58"/>
      <c r="M24" s="58"/>
      <c r="N24" s="58"/>
      <c r="O24" s="58"/>
      <c r="P24" s="58"/>
      <c r="Q24" s="58"/>
      <c r="R24" s="58"/>
      <c r="S24" s="78"/>
    </row>
    <row r="25" spans="2:24">
      <c r="B25" s="48"/>
      <c r="C25" s="55"/>
      <c r="D25" s="56" t="s">
        <v>78</v>
      </c>
      <c r="E25" s="57"/>
      <c r="F25" s="57"/>
      <c r="G25" s="58"/>
      <c r="H25" s="43"/>
      <c r="I25" s="43"/>
      <c r="J25" s="86" t="str">
        <f t="shared" si="0"/>
        <v/>
      </c>
      <c r="K25" s="58"/>
      <c r="L25" s="58"/>
      <c r="M25" s="58"/>
      <c r="N25" s="58"/>
      <c r="O25" s="58"/>
      <c r="P25" s="58"/>
      <c r="Q25" s="58"/>
      <c r="R25" s="58"/>
      <c r="S25" s="78"/>
    </row>
    <row r="26" spans="2:24">
      <c r="B26" s="48"/>
      <c r="C26" s="55"/>
      <c r="D26" s="56" t="s">
        <v>21</v>
      </c>
      <c r="E26" s="59"/>
      <c r="F26" s="59"/>
      <c r="G26" s="58"/>
      <c r="H26" s="43"/>
      <c r="I26" s="43"/>
      <c r="J26" s="86" t="str">
        <f t="shared" si="0"/>
        <v/>
      </c>
      <c r="K26" s="58"/>
      <c r="L26" s="58"/>
      <c r="M26" s="58"/>
      <c r="N26" s="58"/>
      <c r="O26" s="58"/>
      <c r="P26" s="58"/>
      <c r="Q26" s="58"/>
      <c r="R26" s="58"/>
      <c r="S26" s="78"/>
    </row>
    <row r="27" spans="2:24" ht="14" thickBot="1">
      <c r="B27" s="48"/>
      <c r="C27" s="60"/>
      <c r="D27" s="61" t="s">
        <v>77</v>
      </c>
      <c r="E27" s="62"/>
      <c r="F27" s="62"/>
      <c r="G27" s="63"/>
      <c r="H27" s="44"/>
      <c r="I27" s="44"/>
      <c r="J27" s="87" t="str">
        <f t="shared" si="0"/>
        <v/>
      </c>
      <c r="K27" s="58"/>
      <c r="L27" s="58"/>
      <c r="M27" s="58"/>
      <c r="N27" s="58"/>
      <c r="O27" s="58"/>
      <c r="P27" s="58"/>
      <c r="Q27" s="58"/>
      <c r="R27" s="58"/>
      <c r="S27" s="78"/>
    </row>
    <row r="28" spans="2:24" ht="15" customHeight="1" thickBot="1">
      <c r="B28" s="48"/>
      <c r="C28" s="64" t="s">
        <v>19</v>
      </c>
      <c r="D28" s="56"/>
      <c r="E28" s="65"/>
      <c r="F28" s="65"/>
      <c r="G28" s="53"/>
      <c r="H28" s="19">
        <f>IF(SUM(H23:H27)=0,0,SUM(H23:H27))</f>
        <v>0</v>
      </c>
      <c r="I28" s="19">
        <f>IF(SUM(I23:I27)=0,0,SUM(I23:I27))</f>
        <v>0</v>
      </c>
      <c r="J28" s="89" t="str">
        <f t="shared" si="0"/>
        <v/>
      </c>
      <c r="K28" s="58"/>
      <c r="L28" s="58"/>
      <c r="M28" s="58"/>
      <c r="N28" s="58"/>
      <c r="O28" s="58"/>
      <c r="P28" s="58"/>
      <c r="Q28" s="58"/>
      <c r="R28" s="58"/>
      <c r="S28" s="78"/>
    </row>
    <row r="29" spans="2:24" ht="7.5" customHeight="1">
      <c r="B29" s="48"/>
      <c r="C29" s="61"/>
      <c r="D29" s="56"/>
      <c r="E29" s="59"/>
      <c r="F29" s="59"/>
      <c r="G29" s="58"/>
      <c r="H29" s="58"/>
      <c r="I29" s="58"/>
      <c r="J29" s="102"/>
      <c r="K29" s="58"/>
      <c r="L29" s="58"/>
      <c r="M29" s="58"/>
      <c r="N29" s="58"/>
      <c r="O29" s="58"/>
      <c r="P29" s="58"/>
      <c r="Q29" s="58"/>
      <c r="R29" s="58"/>
      <c r="S29" s="78"/>
    </row>
    <row r="30" spans="2:24">
      <c r="B30" s="49"/>
      <c r="C30" s="52" t="s">
        <v>20</v>
      </c>
      <c r="D30" s="53"/>
      <c r="E30" s="65"/>
      <c r="F30" s="65"/>
      <c r="G30" s="66"/>
      <c r="H30" s="93" t="s">
        <v>4</v>
      </c>
      <c r="I30" s="93" t="s">
        <v>5</v>
      </c>
      <c r="J30" s="94" t="s">
        <v>6</v>
      </c>
      <c r="K30" s="58"/>
      <c r="L30" s="58"/>
      <c r="M30" s="58"/>
      <c r="N30" s="58"/>
      <c r="O30" s="58"/>
      <c r="P30" s="58"/>
      <c r="Q30" s="58"/>
      <c r="R30" s="58"/>
      <c r="S30" s="78"/>
    </row>
    <row r="31" spans="2:24">
      <c r="B31" s="48"/>
      <c r="C31" s="67"/>
      <c r="D31" s="56" t="s">
        <v>24</v>
      </c>
      <c r="E31" s="59"/>
      <c r="F31" s="59"/>
      <c r="G31" s="58"/>
      <c r="H31" s="43"/>
      <c r="I31" s="43"/>
      <c r="J31" s="86" t="str">
        <f t="shared" ref="J31:J36" si="1">IF(H31=0,"",(I31-H31)/H31)</f>
        <v/>
      </c>
      <c r="K31" s="58"/>
      <c r="L31" s="58"/>
      <c r="M31" s="58"/>
      <c r="N31" s="58"/>
      <c r="O31" s="58"/>
      <c r="P31" s="58"/>
      <c r="Q31" s="58"/>
      <c r="R31" s="58"/>
      <c r="S31" s="78"/>
    </row>
    <row r="32" spans="2:24">
      <c r="B32" s="48"/>
      <c r="C32" s="67"/>
      <c r="D32" s="56" t="s">
        <v>11</v>
      </c>
      <c r="E32" s="59"/>
      <c r="F32" s="59"/>
      <c r="G32" s="58"/>
      <c r="H32" s="43"/>
      <c r="I32" s="43"/>
      <c r="J32" s="86" t="str">
        <f t="shared" si="1"/>
        <v/>
      </c>
      <c r="K32" s="58"/>
      <c r="L32" s="58"/>
      <c r="M32" s="58"/>
      <c r="N32" s="58"/>
      <c r="O32" s="58"/>
      <c r="P32" s="58"/>
      <c r="Q32" s="58"/>
      <c r="R32" s="58"/>
      <c r="S32" s="78"/>
    </row>
    <row r="33" spans="2:19" ht="14" thickBot="1">
      <c r="B33" s="48"/>
      <c r="C33" s="67"/>
      <c r="D33" s="61" t="s">
        <v>7</v>
      </c>
      <c r="E33" s="62"/>
      <c r="F33" s="62"/>
      <c r="G33" s="63"/>
      <c r="H33" s="44"/>
      <c r="I33" s="44"/>
      <c r="J33" s="87" t="str">
        <f t="shared" si="1"/>
        <v/>
      </c>
      <c r="K33" s="58"/>
      <c r="L33" s="58"/>
      <c r="M33" s="58"/>
      <c r="N33" s="58"/>
      <c r="O33" s="58"/>
      <c r="P33" s="58"/>
      <c r="Q33" s="58"/>
      <c r="R33" s="58"/>
      <c r="S33" s="78"/>
    </row>
    <row r="34" spans="2:19" ht="15" customHeight="1" thickBot="1">
      <c r="B34" s="48"/>
      <c r="C34" s="64" t="s">
        <v>22</v>
      </c>
      <c r="D34" s="68"/>
      <c r="E34" s="65"/>
      <c r="F34" s="65"/>
      <c r="G34" s="53"/>
      <c r="H34" s="19">
        <f>IF(SUM(H31:H33)=0,0,SUM(H31:H33))</f>
        <v>0</v>
      </c>
      <c r="I34" s="19">
        <f>IF(SUM(I31:I33)=0,0,SUM(I31:I33))</f>
        <v>0</v>
      </c>
      <c r="J34" s="98" t="str">
        <f t="shared" si="1"/>
        <v/>
      </c>
      <c r="K34" s="58"/>
      <c r="L34" s="58"/>
      <c r="M34" s="58"/>
      <c r="N34" s="58"/>
      <c r="O34" s="58"/>
      <c r="P34" s="58"/>
      <c r="Q34" s="58"/>
      <c r="R34" s="58"/>
      <c r="S34" s="78"/>
    </row>
    <row r="35" spans="2:19" ht="9.75" customHeight="1" thickBot="1">
      <c r="B35" s="48"/>
      <c r="C35" s="58"/>
      <c r="D35" s="58"/>
      <c r="E35" s="58"/>
      <c r="F35" s="58"/>
      <c r="G35" s="58"/>
      <c r="H35" s="17"/>
      <c r="I35" s="17"/>
      <c r="J35" s="97"/>
      <c r="K35" s="58"/>
      <c r="L35" s="58"/>
      <c r="M35" s="58"/>
      <c r="N35" s="58"/>
      <c r="O35" s="58"/>
      <c r="P35" s="58"/>
      <c r="Q35" s="58"/>
      <c r="R35" s="58"/>
      <c r="S35" s="78"/>
    </row>
    <row r="36" spans="2:19" ht="14" thickBot="1">
      <c r="B36" s="48"/>
      <c r="C36" s="69" t="s">
        <v>23</v>
      </c>
      <c r="D36" s="70"/>
      <c r="E36" s="70"/>
      <c r="F36" s="70"/>
      <c r="G36" s="71"/>
      <c r="H36" s="19">
        <f>IF(SUM(H23:H27)+SUM(H31:H33)=0,0,SUM(H23:H27)+SUM(H31:H33))</f>
        <v>0</v>
      </c>
      <c r="I36" s="19">
        <f>IF(SUM(I23:I27)+SUM(I31:I33)=0,0,SUM(I23:I27)+SUM(I31:I33))</f>
        <v>0</v>
      </c>
      <c r="J36" s="98" t="str">
        <f t="shared" si="1"/>
        <v/>
      </c>
      <c r="K36" s="58"/>
      <c r="L36" s="58"/>
      <c r="M36" s="58"/>
      <c r="N36" s="58"/>
      <c r="O36" s="58"/>
      <c r="P36" s="58"/>
      <c r="Q36" s="58"/>
      <c r="R36" s="58"/>
      <c r="S36" s="78"/>
    </row>
    <row r="37" spans="2:19" ht="19.5" customHeight="1">
      <c r="B37" s="51"/>
      <c r="C37" s="72" t="s">
        <v>79</v>
      </c>
      <c r="D37" s="73"/>
      <c r="E37" s="73"/>
      <c r="F37" s="73"/>
      <c r="G37" s="73"/>
      <c r="H37" s="18"/>
      <c r="I37" s="18"/>
      <c r="J37" s="18"/>
      <c r="K37" s="73"/>
      <c r="L37" s="73"/>
      <c r="M37" s="73"/>
      <c r="N37" s="73"/>
      <c r="O37" s="73"/>
      <c r="P37" s="73"/>
      <c r="Q37" s="73"/>
      <c r="R37" s="81"/>
      <c r="S37" s="63"/>
    </row>
    <row r="38" spans="2:19" ht="10" customHeight="1"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</row>
    <row r="39" spans="2:19" ht="14">
      <c r="B39" s="7" t="s">
        <v>84</v>
      </c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5"/>
      <c r="S39" s="5"/>
    </row>
    <row r="40" spans="2:19" ht="8.25" customHeight="1">
      <c r="B40" s="6"/>
      <c r="C40" s="10"/>
      <c r="D40" s="10"/>
      <c r="E40" s="6"/>
      <c r="F40" s="6"/>
      <c r="G40" s="6"/>
      <c r="H40" s="6"/>
      <c r="I40" s="6"/>
      <c r="J40" s="6"/>
      <c r="K40" s="6"/>
      <c r="L40" s="10"/>
      <c r="M40" s="6"/>
      <c r="N40" s="6"/>
      <c r="O40" s="6"/>
      <c r="P40" s="6"/>
      <c r="Q40" s="6"/>
      <c r="R40" s="6"/>
      <c r="S40" s="6"/>
    </row>
    <row r="41" spans="2:19">
      <c r="C41" s="139" t="s">
        <v>8</v>
      </c>
      <c r="D41" s="140"/>
      <c r="E41" s="139"/>
      <c r="F41" s="141"/>
      <c r="G41" s="141"/>
      <c r="H41" s="141"/>
      <c r="I41" s="141"/>
      <c r="J41" s="141"/>
      <c r="L41" s="139" t="s">
        <v>9</v>
      </c>
      <c r="M41" s="140"/>
      <c r="N41" s="139"/>
      <c r="O41" s="141"/>
      <c r="P41" s="141"/>
      <c r="Q41" s="141"/>
      <c r="R41" s="141"/>
    </row>
    <row r="42" spans="2:19">
      <c r="B42" s="4"/>
      <c r="C42" s="139"/>
      <c r="D42" s="139"/>
      <c r="E42" s="134"/>
      <c r="F42" s="134"/>
      <c r="G42" s="134"/>
      <c r="H42" s="134"/>
      <c r="I42" s="134"/>
      <c r="J42" s="134"/>
      <c r="L42" s="134"/>
      <c r="M42" s="134"/>
      <c r="N42" s="134"/>
      <c r="O42" s="134"/>
      <c r="P42" s="134"/>
      <c r="Q42" s="134"/>
      <c r="R42" s="134"/>
    </row>
    <row r="43" spans="2:19">
      <c r="B43" s="4"/>
      <c r="C43" s="45"/>
      <c r="D43" s="45"/>
      <c r="E43" s="46"/>
      <c r="F43" s="46"/>
      <c r="G43" s="46"/>
      <c r="H43" s="46"/>
      <c r="I43" s="46"/>
      <c r="J43" s="46"/>
      <c r="L43" s="46"/>
      <c r="M43" s="46"/>
      <c r="N43" s="46"/>
      <c r="O43" s="46"/>
      <c r="P43" s="46"/>
      <c r="Q43" s="46"/>
      <c r="R43" s="46"/>
    </row>
    <row r="44" spans="2:19">
      <c r="B44" s="1"/>
      <c r="C44" s="134"/>
      <c r="D44" s="134"/>
      <c r="E44" s="134"/>
      <c r="F44" s="134"/>
      <c r="G44" s="134"/>
      <c r="H44" s="134"/>
      <c r="I44" s="134"/>
      <c r="J44" s="134"/>
      <c r="L44" s="134"/>
      <c r="M44" s="134"/>
      <c r="N44" s="134"/>
      <c r="O44" s="134"/>
      <c r="P44" s="134"/>
      <c r="Q44" s="134"/>
      <c r="R44" s="134"/>
    </row>
    <row r="45" spans="2:19">
      <c r="B45" s="1"/>
      <c r="C45" s="134"/>
      <c r="D45" s="134"/>
      <c r="E45" s="134"/>
      <c r="F45" s="134"/>
      <c r="G45" s="134"/>
      <c r="H45" s="134"/>
      <c r="I45" s="134"/>
      <c r="J45" s="134"/>
      <c r="L45" s="134"/>
      <c r="M45" s="134"/>
      <c r="N45" s="134"/>
      <c r="O45" s="134"/>
      <c r="P45" s="134"/>
      <c r="Q45" s="134"/>
      <c r="R45" s="134"/>
    </row>
    <row r="46" spans="2:19" ht="15" customHeight="1">
      <c r="B46" s="1"/>
      <c r="C46" s="9"/>
      <c r="D46" s="9"/>
      <c r="E46" s="9"/>
      <c r="F46" s="9"/>
      <c r="G46" s="9"/>
      <c r="H46" s="9"/>
      <c r="I46" s="9"/>
      <c r="J46" s="9"/>
      <c r="K46" s="13"/>
      <c r="L46" s="4"/>
      <c r="M46" s="9"/>
      <c r="N46" s="9"/>
      <c r="O46" s="9"/>
      <c r="P46" s="9"/>
      <c r="Q46" s="9"/>
      <c r="R46" s="9"/>
      <c r="S46" s="9"/>
    </row>
  </sheetData>
  <mergeCells count="21">
    <mergeCell ref="C42:J42"/>
    <mergeCell ref="L42:R42"/>
    <mergeCell ref="C44:J44"/>
    <mergeCell ref="L44:R44"/>
    <mergeCell ref="C45:J45"/>
    <mergeCell ref="L45:R45"/>
    <mergeCell ref="P19:Q19"/>
    <mergeCell ref="H19:J19"/>
    <mergeCell ref="H20:J20"/>
    <mergeCell ref="C41:D41"/>
    <mergeCell ref="E41:J41"/>
    <mergeCell ref="L41:M41"/>
    <mergeCell ref="N41:R41"/>
    <mergeCell ref="C19:F20"/>
    <mergeCell ref="O4:S4"/>
    <mergeCell ref="E5:M5"/>
    <mergeCell ref="O5:Q5"/>
    <mergeCell ref="R5:S5"/>
    <mergeCell ref="E6:H6"/>
    <mergeCell ref="O6:Q6"/>
    <mergeCell ref="R6:S6"/>
  </mergeCells>
  <printOptions horizontalCentered="1" verticalCentered="1"/>
  <pageMargins left="0.44" right="0.45" top="0.54" bottom="0.35" header="0.34" footer="0.18"/>
  <pageSetup orientation="landscape" horizontalDpi="4294967295" verticalDpi="4294967295"/>
  <headerFooter scaleWithDoc="0">
    <oddHeader>&amp;L&amp;"Lucida Sans Unicode,Bold"&amp;12AUTOMOBILE INSURANCE RATING PROFILE&amp;R&amp;"Californian FB,Regular"&amp;9Island Regulatory &amp;&amp; Appeals Commission, Charlottetown, PEI</oddHeader>
    <oddFooter>&amp;R&amp;"Verdana,Regular"&amp;7 2014-01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X46"/>
  <sheetViews>
    <sheetView workbookViewId="0">
      <selection activeCell="H23" sqref="H23"/>
    </sheetView>
  </sheetViews>
  <sheetFormatPr baseColWidth="10" defaultRowHeight="13"/>
  <cols>
    <col min="1" max="1" width="8.83203125" customWidth="1"/>
    <col min="2" max="2" width="5.6640625" customWidth="1"/>
    <col min="3" max="3" width="3.1640625" customWidth="1"/>
    <col min="4" max="4" width="8.33203125" customWidth="1"/>
    <col min="5" max="5" width="4.6640625" customWidth="1"/>
    <col min="6" max="6" width="11.5" customWidth="1"/>
    <col min="7" max="7" width="4.33203125" customWidth="1"/>
    <col min="8" max="9" width="8.33203125" customWidth="1"/>
    <col min="10" max="10" width="8.83203125" customWidth="1"/>
    <col min="11" max="11" width="4.1640625" customWidth="1"/>
    <col min="12" max="13" width="8.33203125" customWidth="1"/>
    <col min="14" max="14" width="8.83203125" customWidth="1"/>
    <col min="15" max="15" width="4.33203125" customWidth="1"/>
    <col min="16" max="17" width="8.33203125" customWidth="1"/>
    <col min="18" max="18" width="8.83203125" customWidth="1"/>
    <col min="19" max="19" width="5.6640625" customWidth="1"/>
    <col min="20" max="256" width="8.83203125" customWidth="1"/>
  </cols>
  <sheetData>
    <row r="3" spans="1:19" ht="16"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82" t="s">
        <v>67</v>
      </c>
    </row>
    <row r="4" spans="1:19"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23" t="s">
        <v>75</v>
      </c>
      <c r="P4" s="124"/>
      <c r="Q4" s="124"/>
      <c r="R4" s="124"/>
      <c r="S4" s="125"/>
    </row>
    <row r="5" spans="1:19" ht="14">
      <c r="B5" s="7" t="s">
        <v>0</v>
      </c>
      <c r="C5" s="2"/>
      <c r="D5" s="2"/>
      <c r="E5" s="147">
        <f>'Profile P1-2014'!E5:M5</f>
        <v>0</v>
      </c>
      <c r="F5" s="141"/>
      <c r="G5" s="141"/>
      <c r="H5" s="141"/>
      <c r="I5" s="141"/>
      <c r="J5" s="141"/>
      <c r="K5" s="141"/>
      <c r="L5" s="141"/>
      <c r="M5" s="141"/>
      <c r="O5" s="128" t="s">
        <v>1</v>
      </c>
      <c r="P5" s="129"/>
      <c r="Q5" s="130"/>
      <c r="R5" s="126">
        <f>'Profile P1-2014'!R5:S5</f>
        <v>0</v>
      </c>
      <c r="S5" s="127"/>
    </row>
    <row r="6" spans="1:19" ht="14">
      <c r="B6" s="7" t="s">
        <v>26</v>
      </c>
      <c r="C6" s="2"/>
      <c r="D6" s="2"/>
      <c r="E6" s="116">
        <f>'Profile P1-2014'!E6:H6</f>
        <v>0</v>
      </c>
      <c r="F6" s="117"/>
      <c r="G6" s="117"/>
      <c r="H6" s="117"/>
      <c r="L6" s="12"/>
      <c r="O6" s="131" t="s">
        <v>2</v>
      </c>
      <c r="P6" s="132"/>
      <c r="Q6" s="133"/>
      <c r="R6" s="126">
        <f>'Profile P1-2014'!R6:S6</f>
        <v>0</v>
      </c>
      <c r="S6" s="127"/>
    </row>
    <row r="7" spans="1:19" ht="7.5" customHeight="1">
      <c r="B7" s="7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9" ht="14">
      <c r="B8" s="7" t="s">
        <v>10</v>
      </c>
      <c r="C8" s="1"/>
      <c r="D8" s="1"/>
      <c r="F8" s="1"/>
      <c r="G8" s="1"/>
      <c r="H8" s="1"/>
      <c r="I8" s="1"/>
      <c r="J8" s="1"/>
      <c r="K8" s="7"/>
      <c r="N8" s="1"/>
      <c r="O8" s="1"/>
      <c r="P8" s="1"/>
      <c r="Q8" s="1"/>
      <c r="R8" s="1"/>
      <c r="S8" s="1"/>
    </row>
    <row r="9" spans="1:19">
      <c r="A9" s="15"/>
      <c r="B9" s="8" t="s">
        <v>13</v>
      </c>
      <c r="C9" s="16" t="s">
        <v>101</v>
      </c>
      <c r="D9" s="16"/>
      <c r="F9" s="1"/>
      <c r="G9" s="1"/>
      <c r="H9" s="1"/>
      <c r="I9" s="1"/>
      <c r="J9" s="1"/>
      <c r="K9" s="8"/>
      <c r="L9" s="16"/>
      <c r="N9" s="1"/>
      <c r="O9" s="1"/>
      <c r="P9" s="1"/>
      <c r="Q9" s="1"/>
      <c r="R9" s="1"/>
      <c r="S9" s="1"/>
    </row>
    <row r="10" spans="1:19">
      <c r="A10" s="15"/>
      <c r="B10" s="8" t="s">
        <v>13</v>
      </c>
      <c r="C10" s="16" t="s">
        <v>27</v>
      </c>
      <c r="D10" s="16"/>
      <c r="F10" s="1"/>
      <c r="G10" s="1"/>
      <c r="H10" s="1"/>
      <c r="I10" s="1"/>
      <c r="J10" s="1"/>
      <c r="K10" s="8"/>
      <c r="L10" s="28"/>
      <c r="N10" s="1"/>
      <c r="O10" s="1"/>
      <c r="P10" s="1"/>
      <c r="Q10" s="1"/>
      <c r="R10" s="1"/>
      <c r="S10" s="1"/>
    </row>
    <row r="11" spans="1:19">
      <c r="A11" s="15"/>
      <c r="B11" s="8" t="s">
        <v>13</v>
      </c>
      <c r="C11" s="16" t="s">
        <v>45</v>
      </c>
      <c r="D11" s="16"/>
      <c r="F11" s="1"/>
      <c r="G11" s="1"/>
      <c r="H11" s="1"/>
      <c r="I11" s="1"/>
      <c r="J11" s="1"/>
      <c r="K11" s="8"/>
      <c r="L11" s="16"/>
      <c r="N11" s="1"/>
      <c r="O11" s="1"/>
      <c r="P11" s="1"/>
      <c r="Q11" s="1"/>
      <c r="R11" s="1"/>
      <c r="S11" s="1"/>
    </row>
    <row r="12" spans="1:19">
      <c r="B12" s="8" t="s">
        <v>13</v>
      </c>
      <c r="C12" s="1" t="s">
        <v>42</v>
      </c>
      <c r="D12" s="1"/>
      <c r="F12" s="1"/>
      <c r="G12" s="1"/>
      <c r="H12" s="1"/>
      <c r="I12" s="1"/>
      <c r="J12" s="1"/>
      <c r="K12" s="8"/>
      <c r="L12" s="1"/>
      <c r="M12" s="1"/>
      <c r="N12" s="1"/>
      <c r="O12" s="1"/>
      <c r="P12" s="1"/>
      <c r="Q12" s="1"/>
      <c r="R12" s="1"/>
      <c r="S12" s="1"/>
    </row>
    <row r="13" spans="1:19">
      <c r="B13" s="8" t="s">
        <v>13</v>
      </c>
      <c r="C13" s="1" t="s">
        <v>29</v>
      </c>
      <c r="D13" s="1"/>
      <c r="F13" s="1"/>
      <c r="G13" s="1"/>
      <c r="H13" s="1"/>
      <c r="I13" s="1"/>
      <c r="J13" s="1"/>
      <c r="K13" s="8"/>
      <c r="L13" s="1"/>
      <c r="S13" s="1"/>
    </row>
    <row r="14" spans="1:19">
      <c r="B14" s="8" t="s">
        <v>13</v>
      </c>
      <c r="C14" s="1" t="s">
        <v>56</v>
      </c>
      <c r="D14" s="1"/>
      <c r="F14" s="1"/>
      <c r="G14" s="1"/>
      <c r="H14" s="1"/>
      <c r="I14" s="1"/>
      <c r="J14" s="1"/>
      <c r="K14" s="8"/>
      <c r="L14" s="1"/>
      <c r="S14" s="1"/>
    </row>
    <row r="15" spans="1:19">
      <c r="B15" s="8" t="s">
        <v>13</v>
      </c>
      <c r="C15" s="1" t="s">
        <v>82</v>
      </c>
      <c r="D15" s="1"/>
      <c r="F15" s="1"/>
      <c r="G15" s="1"/>
      <c r="H15" s="1"/>
      <c r="I15" s="1"/>
      <c r="J15" s="1"/>
      <c r="K15" s="8"/>
      <c r="L15" s="1"/>
      <c r="S15" s="1"/>
    </row>
    <row r="16" spans="1:19">
      <c r="B16" s="8" t="s">
        <v>13</v>
      </c>
      <c r="C16" s="1" t="s">
        <v>70</v>
      </c>
      <c r="D16" s="1"/>
      <c r="F16" s="1"/>
      <c r="G16" s="1"/>
      <c r="H16" s="1"/>
      <c r="I16" s="1"/>
      <c r="J16" s="1"/>
      <c r="K16" s="8"/>
      <c r="L16" s="1"/>
      <c r="S16" s="1"/>
    </row>
    <row r="17" spans="2:24">
      <c r="B17" s="8" t="s">
        <v>13</v>
      </c>
      <c r="C17" s="1" t="s">
        <v>114</v>
      </c>
      <c r="D17" s="1"/>
      <c r="F17" s="1"/>
      <c r="G17" s="1"/>
      <c r="H17" s="1"/>
      <c r="I17" s="1"/>
      <c r="J17" s="27"/>
      <c r="S17" s="1"/>
    </row>
    <row r="18" spans="2:24" ht="10" customHeight="1" thickBot="1">
      <c r="B18" s="8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U18" s="24"/>
      <c r="V18" s="24"/>
      <c r="W18" s="24"/>
      <c r="X18" s="24"/>
    </row>
    <row r="19" spans="2:24" ht="15" customHeight="1" thickBot="1">
      <c r="B19" s="103"/>
      <c r="C19" s="148" t="s">
        <v>76</v>
      </c>
      <c r="D19" s="153"/>
      <c r="E19" s="153"/>
      <c r="F19" s="153"/>
      <c r="G19" s="74"/>
      <c r="H19" s="152" t="s">
        <v>3</v>
      </c>
      <c r="I19" s="152"/>
      <c r="J19" s="152"/>
      <c r="K19" s="104"/>
      <c r="L19" s="104"/>
      <c r="M19" s="104"/>
      <c r="N19" s="104"/>
      <c r="O19" s="104"/>
      <c r="P19" s="118" t="s">
        <v>12</v>
      </c>
      <c r="Q19" s="119"/>
      <c r="R19" s="83">
        <f>'Profile P1-2014'!R19</f>
        <v>0</v>
      </c>
      <c r="S19" s="105"/>
      <c r="U19" s="25"/>
      <c r="V19" s="26"/>
      <c r="W19" s="26"/>
      <c r="X19" s="26"/>
    </row>
    <row r="20" spans="2:24" ht="14.25" customHeight="1">
      <c r="B20" s="48"/>
      <c r="C20" s="154"/>
      <c r="D20" s="154"/>
      <c r="E20" s="154"/>
      <c r="F20" s="154"/>
      <c r="G20" s="75"/>
      <c r="H20" s="144" t="s">
        <v>15</v>
      </c>
      <c r="I20" s="145"/>
      <c r="J20" s="146"/>
      <c r="K20" s="58"/>
      <c r="L20" s="58"/>
      <c r="M20" s="58"/>
      <c r="N20" s="58"/>
      <c r="O20" s="58"/>
      <c r="P20" s="58"/>
      <c r="Q20" s="58"/>
      <c r="R20" s="58"/>
      <c r="S20" s="78"/>
      <c r="U20" s="26"/>
      <c r="V20" s="26"/>
      <c r="W20" s="26"/>
      <c r="X20" s="26"/>
    </row>
    <row r="21" spans="2:24" ht="14.25" customHeight="1">
      <c r="B21" s="49"/>
      <c r="C21" s="52" t="s">
        <v>18</v>
      </c>
      <c r="D21" s="53"/>
      <c r="E21" s="54"/>
      <c r="F21" s="54"/>
      <c r="G21" s="53"/>
      <c r="H21" s="73"/>
      <c r="I21" s="73"/>
      <c r="J21" s="73"/>
      <c r="K21" s="58"/>
      <c r="L21" s="58"/>
      <c r="M21" s="58"/>
      <c r="N21" s="58"/>
      <c r="O21" s="58"/>
      <c r="P21" s="58"/>
      <c r="Q21" s="58"/>
      <c r="R21" s="58"/>
      <c r="S21" s="78"/>
      <c r="U21" s="26"/>
      <c r="V21" s="26"/>
      <c r="W21" s="26"/>
      <c r="X21" s="26"/>
    </row>
    <row r="22" spans="2:24">
      <c r="B22" s="50"/>
      <c r="C22" s="55"/>
      <c r="D22" s="56" t="s">
        <v>25</v>
      </c>
      <c r="E22" s="57"/>
      <c r="F22" s="57"/>
      <c r="G22" s="58"/>
      <c r="H22" s="92" t="s">
        <v>4</v>
      </c>
      <c r="I22" s="92" t="s">
        <v>5</v>
      </c>
      <c r="J22" s="106" t="s">
        <v>6</v>
      </c>
      <c r="K22" s="58"/>
      <c r="L22" s="58"/>
      <c r="M22" s="58"/>
      <c r="N22" s="58"/>
      <c r="O22" s="58"/>
      <c r="P22" s="58"/>
      <c r="Q22" s="58"/>
      <c r="R22" s="58"/>
      <c r="S22" s="78"/>
      <c r="U22" s="24"/>
      <c r="V22" s="24"/>
      <c r="W22" s="24"/>
      <c r="X22" s="24"/>
    </row>
    <row r="23" spans="2:24">
      <c r="B23" s="48"/>
      <c r="C23" s="55"/>
      <c r="D23" s="56" t="s">
        <v>33</v>
      </c>
      <c r="E23" s="57"/>
      <c r="F23" s="57"/>
      <c r="G23" s="58"/>
      <c r="H23" s="43"/>
      <c r="I23" s="43"/>
      <c r="J23" s="86" t="str">
        <f t="shared" ref="J23:J28" si="0">IF(H23=0,"",(I23-H23)/H23)</f>
        <v/>
      </c>
      <c r="K23" s="58"/>
      <c r="L23" s="58"/>
      <c r="M23" s="58"/>
      <c r="N23" s="58"/>
      <c r="O23" s="58"/>
      <c r="P23" s="58"/>
      <c r="Q23" s="58"/>
      <c r="R23" s="58"/>
      <c r="S23" s="78"/>
      <c r="U23" s="24"/>
      <c r="V23" s="24"/>
      <c r="W23" s="24"/>
      <c r="X23" s="24"/>
    </row>
    <row r="24" spans="2:24">
      <c r="B24" s="48"/>
      <c r="C24" s="55"/>
      <c r="D24" s="56" t="s">
        <v>34</v>
      </c>
      <c r="E24" s="57"/>
      <c r="F24" s="57"/>
      <c r="G24" s="58"/>
      <c r="H24" s="43"/>
      <c r="I24" s="43"/>
      <c r="J24" s="86" t="str">
        <f t="shared" si="0"/>
        <v/>
      </c>
      <c r="K24" s="58"/>
      <c r="L24" s="58"/>
      <c r="M24" s="58"/>
      <c r="N24" s="58"/>
      <c r="O24" s="58"/>
      <c r="P24" s="58"/>
      <c r="Q24" s="58"/>
      <c r="R24" s="58"/>
      <c r="S24" s="78"/>
    </row>
    <row r="25" spans="2:24">
      <c r="B25" s="48"/>
      <c r="C25" s="55"/>
      <c r="D25" s="56" t="s">
        <v>78</v>
      </c>
      <c r="E25" s="57"/>
      <c r="F25" s="57"/>
      <c r="G25" s="58"/>
      <c r="H25" s="43"/>
      <c r="I25" s="43"/>
      <c r="J25" s="86" t="str">
        <f t="shared" si="0"/>
        <v/>
      </c>
      <c r="K25" s="58"/>
      <c r="L25" s="58"/>
      <c r="M25" s="58"/>
      <c r="N25" s="58"/>
      <c r="O25" s="58"/>
      <c r="P25" s="58"/>
      <c r="Q25" s="58"/>
      <c r="R25" s="58"/>
      <c r="S25" s="78"/>
    </row>
    <row r="26" spans="2:24">
      <c r="B26" s="48"/>
      <c r="C26" s="55"/>
      <c r="D26" s="56" t="s">
        <v>21</v>
      </c>
      <c r="E26" s="59"/>
      <c r="F26" s="59"/>
      <c r="G26" s="58"/>
      <c r="H26" s="43"/>
      <c r="I26" s="43"/>
      <c r="J26" s="86" t="str">
        <f t="shared" si="0"/>
        <v/>
      </c>
      <c r="K26" s="58"/>
      <c r="L26" s="58"/>
      <c r="M26" s="58"/>
      <c r="N26" s="58"/>
      <c r="O26" s="58"/>
      <c r="P26" s="58"/>
      <c r="Q26" s="58"/>
      <c r="R26" s="58"/>
      <c r="S26" s="78"/>
    </row>
    <row r="27" spans="2:24" ht="14" thickBot="1">
      <c r="B27" s="48"/>
      <c r="C27" s="60"/>
      <c r="D27" s="61" t="s">
        <v>77</v>
      </c>
      <c r="E27" s="62"/>
      <c r="F27" s="62"/>
      <c r="G27" s="63"/>
      <c r="H27" s="44"/>
      <c r="I27" s="44"/>
      <c r="J27" s="87" t="str">
        <f t="shared" si="0"/>
        <v/>
      </c>
      <c r="K27" s="58"/>
      <c r="L27" s="58"/>
      <c r="M27" s="58"/>
      <c r="N27" s="58"/>
      <c r="O27" s="58"/>
      <c r="P27" s="58"/>
      <c r="Q27" s="58"/>
      <c r="R27" s="58"/>
      <c r="S27" s="78"/>
    </row>
    <row r="28" spans="2:24" ht="15" customHeight="1" thickBot="1">
      <c r="B28" s="48"/>
      <c r="C28" s="64" t="s">
        <v>19</v>
      </c>
      <c r="D28" s="56"/>
      <c r="E28" s="65"/>
      <c r="F28" s="65"/>
      <c r="G28" s="53"/>
      <c r="H28" s="19">
        <f>IF(SUM(H23:H27)=0,0,SUM(H23:H27))</f>
        <v>0</v>
      </c>
      <c r="I28" s="19">
        <f>IF(SUM(I23:I27)=0,0,SUM(I23:I27))</f>
        <v>0</v>
      </c>
      <c r="J28" s="89" t="str">
        <f t="shared" si="0"/>
        <v/>
      </c>
      <c r="K28" s="58"/>
      <c r="L28" s="58"/>
      <c r="M28" s="58"/>
      <c r="N28" s="58"/>
      <c r="O28" s="58"/>
      <c r="P28" s="58"/>
      <c r="Q28" s="58"/>
      <c r="R28" s="58"/>
      <c r="S28" s="78"/>
    </row>
    <row r="29" spans="2:24" ht="7.5" customHeight="1">
      <c r="B29" s="48"/>
      <c r="C29" s="61"/>
      <c r="D29" s="56"/>
      <c r="E29" s="59"/>
      <c r="F29" s="59"/>
      <c r="G29" s="58"/>
      <c r="H29" s="58"/>
      <c r="I29" s="58"/>
      <c r="J29" s="102"/>
      <c r="K29" s="58"/>
      <c r="L29" s="58"/>
      <c r="M29" s="58"/>
      <c r="N29" s="58"/>
      <c r="O29" s="58"/>
      <c r="P29" s="58"/>
      <c r="Q29" s="58"/>
      <c r="R29" s="58"/>
      <c r="S29" s="78"/>
    </row>
    <row r="30" spans="2:24">
      <c r="B30" s="49"/>
      <c r="C30" s="52" t="s">
        <v>20</v>
      </c>
      <c r="D30" s="53"/>
      <c r="E30" s="65"/>
      <c r="F30" s="65"/>
      <c r="G30" s="66"/>
      <c r="H30" s="93" t="s">
        <v>4</v>
      </c>
      <c r="I30" s="93" t="s">
        <v>5</v>
      </c>
      <c r="J30" s="94" t="s">
        <v>6</v>
      </c>
      <c r="K30" s="58"/>
      <c r="L30" s="58"/>
      <c r="M30" s="58"/>
      <c r="N30" s="58"/>
      <c r="O30" s="58"/>
      <c r="P30" s="58"/>
      <c r="Q30" s="58"/>
      <c r="R30" s="58"/>
      <c r="S30" s="78"/>
    </row>
    <row r="31" spans="2:24">
      <c r="B31" s="48"/>
      <c r="C31" s="67"/>
      <c r="D31" s="56" t="s">
        <v>24</v>
      </c>
      <c r="E31" s="59"/>
      <c r="F31" s="59"/>
      <c r="G31" s="58"/>
      <c r="H31" s="43"/>
      <c r="I31" s="43"/>
      <c r="J31" s="86" t="str">
        <f t="shared" ref="J31:J36" si="1">IF(H31=0,"",(I31-H31)/H31)</f>
        <v/>
      </c>
      <c r="K31" s="58"/>
      <c r="L31" s="58"/>
      <c r="M31" s="58"/>
      <c r="N31" s="58"/>
      <c r="O31" s="58"/>
      <c r="P31" s="58"/>
      <c r="Q31" s="58"/>
      <c r="R31" s="58"/>
      <c r="S31" s="78"/>
    </row>
    <row r="32" spans="2:24">
      <c r="B32" s="48"/>
      <c r="C32" s="67"/>
      <c r="D32" s="56" t="s">
        <v>11</v>
      </c>
      <c r="E32" s="59"/>
      <c r="F32" s="59"/>
      <c r="G32" s="58"/>
      <c r="H32" s="43"/>
      <c r="I32" s="43"/>
      <c r="J32" s="86" t="str">
        <f t="shared" si="1"/>
        <v/>
      </c>
      <c r="K32" s="58"/>
      <c r="L32" s="58"/>
      <c r="M32" s="58"/>
      <c r="N32" s="58"/>
      <c r="O32" s="58"/>
      <c r="P32" s="58"/>
      <c r="Q32" s="58"/>
      <c r="R32" s="58"/>
      <c r="S32" s="78"/>
    </row>
    <row r="33" spans="2:19" ht="14" thickBot="1">
      <c r="B33" s="48"/>
      <c r="C33" s="67"/>
      <c r="D33" s="61" t="s">
        <v>7</v>
      </c>
      <c r="E33" s="62"/>
      <c r="F33" s="62"/>
      <c r="G33" s="63"/>
      <c r="H33" s="44"/>
      <c r="I33" s="44"/>
      <c r="J33" s="87" t="str">
        <f t="shared" si="1"/>
        <v/>
      </c>
      <c r="K33" s="58"/>
      <c r="L33" s="58"/>
      <c r="M33" s="58"/>
      <c r="N33" s="58"/>
      <c r="O33" s="58"/>
      <c r="P33" s="58"/>
      <c r="Q33" s="58"/>
      <c r="R33" s="58"/>
      <c r="S33" s="78"/>
    </row>
    <row r="34" spans="2:19" ht="15" customHeight="1" thickBot="1">
      <c r="B34" s="48"/>
      <c r="C34" s="64" t="s">
        <v>22</v>
      </c>
      <c r="D34" s="68"/>
      <c r="E34" s="65"/>
      <c r="F34" s="65"/>
      <c r="G34" s="53"/>
      <c r="H34" s="19">
        <f>IF(SUM(H31:H33)=0,0,SUM(H31:H33))</f>
        <v>0</v>
      </c>
      <c r="I34" s="19">
        <f>IF(SUM(I31:I33)=0,0,SUM(I31:I33))</f>
        <v>0</v>
      </c>
      <c r="J34" s="98" t="str">
        <f t="shared" si="1"/>
        <v/>
      </c>
      <c r="K34" s="58"/>
      <c r="L34" s="58"/>
      <c r="M34" s="58"/>
      <c r="N34" s="58"/>
      <c r="O34" s="58"/>
      <c r="P34" s="58"/>
      <c r="Q34" s="58"/>
      <c r="R34" s="58"/>
      <c r="S34" s="78"/>
    </row>
    <row r="35" spans="2:19" ht="9.75" customHeight="1" thickBot="1">
      <c r="B35" s="48"/>
      <c r="C35" s="58"/>
      <c r="D35" s="58"/>
      <c r="E35" s="58"/>
      <c r="F35" s="58"/>
      <c r="G35" s="58"/>
      <c r="H35" s="58"/>
      <c r="I35" s="58"/>
      <c r="J35" s="102"/>
      <c r="K35" s="58"/>
      <c r="L35" s="58"/>
      <c r="M35" s="58"/>
      <c r="N35" s="58"/>
      <c r="O35" s="58"/>
      <c r="P35" s="58"/>
      <c r="Q35" s="58"/>
      <c r="R35" s="58"/>
      <c r="S35" s="78"/>
    </row>
    <row r="36" spans="2:19" ht="14" thickBot="1">
      <c r="B36" s="48"/>
      <c r="C36" s="69" t="s">
        <v>23</v>
      </c>
      <c r="D36" s="70"/>
      <c r="E36" s="70"/>
      <c r="F36" s="70"/>
      <c r="G36" s="71"/>
      <c r="H36" s="19">
        <f>IF(SUM(H23:H27)+SUM(H31:H33)=0,0,SUM(H23:H27)+SUM(H31:H33))</f>
        <v>0</v>
      </c>
      <c r="I36" s="19">
        <f>IF(SUM(I23:I27)+SUM(I31:I33)=0,0,SUM(I23:I27)+SUM(I31:I33))</f>
        <v>0</v>
      </c>
      <c r="J36" s="98" t="str">
        <f t="shared" si="1"/>
        <v/>
      </c>
      <c r="K36" s="58"/>
      <c r="L36" s="58"/>
      <c r="M36" s="58"/>
      <c r="N36" s="58"/>
      <c r="O36" s="58"/>
      <c r="P36" s="58"/>
      <c r="Q36" s="58"/>
      <c r="R36" s="58"/>
      <c r="S36" s="78"/>
    </row>
    <row r="37" spans="2:19" ht="19.5" customHeight="1">
      <c r="B37" s="51"/>
      <c r="C37" s="72" t="s">
        <v>79</v>
      </c>
      <c r="D37" s="73"/>
      <c r="E37" s="73"/>
      <c r="F37" s="73"/>
      <c r="G37" s="73"/>
      <c r="H37" s="73"/>
      <c r="I37" s="73"/>
      <c r="J37" s="73"/>
      <c r="K37" s="73"/>
      <c r="L37" s="73"/>
      <c r="M37" s="73"/>
      <c r="N37" s="73"/>
      <c r="O37" s="73"/>
      <c r="P37" s="73"/>
      <c r="Q37" s="73"/>
      <c r="R37" s="81"/>
      <c r="S37" s="63"/>
    </row>
    <row r="38" spans="2:19" ht="10" customHeight="1"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</row>
    <row r="39" spans="2:19" ht="14">
      <c r="B39" s="7" t="s">
        <v>84</v>
      </c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5"/>
      <c r="S39" s="5"/>
    </row>
    <row r="40" spans="2:19" ht="8.25" customHeight="1">
      <c r="B40" s="6"/>
      <c r="C40" s="10"/>
      <c r="D40" s="10"/>
      <c r="E40" s="6"/>
      <c r="F40" s="6"/>
      <c r="G40" s="6"/>
      <c r="H40" s="6"/>
      <c r="I40" s="6"/>
      <c r="J40" s="6"/>
      <c r="K40" s="6"/>
      <c r="L40" s="10"/>
      <c r="M40" s="6"/>
      <c r="N40" s="6"/>
      <c r="O40" s="6"/>
      <c r="P40" s="6"/>
      <c r="Q40" s="6"/>
      <c r="R40" s="6"/>
      <c r="S40" s="6"/>
    </row>
    <row r="41" spans="2:19">
      <c r="C41" s="139" t="s">
        <v>8</v>
      </c>
      <c r="D41" s="140"/>
      <c r="E41" s="139"/>
      <c r="F41" s="141"/>
      <c r="G41" s="141"/>
      <c r="H41" s="141"/>
      <c r="I41" s="141"/>
      <c r="J41" s="141"/>
      <c r="L41" s="139" t="s">
        <v>9</v>
      </c>
      <c r="M41" s="140"/>
      <c r="N41" s="139"/>
      <c r="O41" s="141"/>
      <c r="P41" s="141"/>
      <c r="Q41" s="141"/>
      <c r="R41" s="141"/>
    </row>
    <row r="42" spans="2:19">
      <c r="B42" s="4"/>
      <c r="C42" s="139"/>
      <c r="D42" s="139"/>
      <c r="E42" s="134"/>
      <c r="F42" s="134"/>
      <c r="G42" s="134"/>
      <c r="H42" s="134"/>
      <c r="I42" s="134"/>
      <c r="J42" s="134"/>
      <c r="L42" s="134"/>
      <c r="M42" s="134"/>
      <c r="N42" s="134"/>
      <c r="O42" s="134"/>
      <c r="P42" s="134"/>
      <c r="Q42" s="134"/>
      <c r="R42" s="134"/>
    </row>
    <row r="43" spans="2:19">
      <c r="B43" s="4"/>
      <c r="C43" s="45"/>
      <c r="D43" s="45"/>
      <c r="E43" s="46"/>
      <c r="F43" s="46"/>
      <c r="G43" s="46"/>
      <c r="H43" s="46"/>
      <c r="I43" s="46"/>
      <c r="J43" s="46"/>
      <c r="L43" s="46"/>
      <c r="M43" s="46"/>
      <c r="N43" s="46"/>
      <c r="O43" s="46"/>
      <c r="P43" s="46"/>
      <c r="Q43" s="46"/>
      <c r="R43" s="46"/>
    </row>
    <row r="44" spans="2:19">
      <c r="B44" s="1"/>
      <c r="C44" s="134"/>
      <c r="D44" s="134"/>
      <c r="E44" s="134"/>
      <c r="F44" s="134"/>
      <c r="G44" s="134"/>
      <c r="H44" s="134"/>
      <c r="I44" s="134"/>
      <c r="J44" s="134"/>
      <c r="L44" s="134"/>
      <c r="M44" s="134"/>
      <c r="N44" s="134"/>
      <c r="O44" s="134"/>
      <c r="P44" s="134"/>
      <c r="Q44" s="134"/>
      <c r="R44" s="134"/>
    </row>
    <row r="45" spans="2:19">
      <c r="B45" s="1"/>
      <c r="C45" s="134"/>
      <c r="D45" s="134"/>
      <c r="E45" s="134"/>
      <c r="F45" s="134"/>
      <c r="G45" s="134"/>
      <c r="H45" s="134"/>
      <c r="I45" s="134"/>
      <c r="J45" s="134"/>
      <c r="L45" s="134"/>
      <c r="M45" s="134"/>
      <c r="N45" s="134"/>
      <c r="O45" s="134"/>
      <c r="P45" s="134"/>
      <c r="Q45" s="134"/>
      <c r="R45" s="134"/>
    </row>
    <row r="46" spans="2:19" ht="15" customHeight="1">
      <c r="B46" s="1"/>
      <c r="C46" s="9"/>
      <c r="D46" s="9"/>
      <c r="E46" s="9"/>
      <c r="F46" s="9"/>
      <c r="G46" s="9"/>
      <c r="H46" s="9"/>
      <c r="I46" s="9"/>
      <c r="J46" s="9"/>
      <c r="K46" s="13"/>
      <c r="L46" s="4"/>
      <c r="M46" s="9"/>
      <c r="N46" s="9"/>
      <c r="O46" s="9"/>
      <c r="P46" s="9"/>
      <c r="Q46" s="9"/>
      <c r="R46" s="9"/>
      <c r="S46" s="9"/>
    </row>
  </sheetData>
  <mergeCells count="21">
    <mergeCell ref="C42:J42"/>
    <mergeCell ref="L42:R42"/>
    <mergeCell ref="C44:J44"/>
    <mergeCell ref="L44:R44"/>
    <mergeCell ref="C45:J45"/>
    <mergeCell ref="L45:R45"/>
    <mergeCell ref="C19:F20"/>
    <mergeCell ref="H19:J19"/>
    <mergeCell ref="P19:Q19"/>
    <mergeCell ref="H20:J20"/>
    <mergeCell ref="C41:D41"/>
    <mergeCell ref="E41:J41"/>
    <mergeCell ref="L41:M41"/>
    <mergeCell ref="N41:R41"/>
    <mergeCell ref="O4:S4"/>
    <mergeCell ref="E5:M5"/>
    <mergeCell ref="O5:Q5"/>
    <mergeCell ref="R5:S5"/>
    <mergeCell ref="E6:H6"/>
    <mergeCell ref="O6:Q6"/>
    <mergeCell ref="R6:S6"/>
  </mergeCells>
  <printOptions horizontalCentered="1" verticalCentered="1"/>
  <pageMargins left="0.44" right="0.45" top="0.54" bottom="0.35" header="0.34" footer="0.18"/>
  <pageSetup orientation="landscape" horizontalDpi="4294967295" verticalDpi="4294967295"/>
  <headerFooter scaleWithDoc="0">
    <oddHeader>&amp;L&amp;"Lucida Sans Unicode,Bold"&amp;12AUTOMOBILE INSURANCE RATING PROFILE&amp;R&amp;"Californian FB,Regular"&amp;9Island Regulatory &amp;&amp; Appeals Commission, Charlottetown, PEI</oddHeader>
    <oddFooter>&amp;R&amp;"Verdana,Regular"&amp;7 2014-01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X46"/>
  <sheetViews>
    <sheetView workbookViewId="0">
      <selection activeCell="H23" sqref="H23"/>
    </sheetView>
  </sheetViews>
  <sheetFormatPr baseColWidth="10" defaultRowHeight="13"/>
  <cols>
    <col min="1" max="1" width="8.83203125" customWidth="1"/>
    <col min="2" max="2" width="5.6640625" customWidth="1"/>
    <col min="3" max="3" width="3.1640625" customWidth="1"/>
    <col min="4" max="4" width="8.33203125" customWidth="1"/>
    <col min="5" max="5" width="4.6640625" customWidth="1"/>
    <col min="6" max="6" width="11.5" customWidth="1"/>
    <col min="7" max="7" width="4.33203125" customWidth="1"/>
    <col min="8" max="9" width="8.33203125" customWidth="1"/>
    <col min="10" max="10" width="8.83203125" customWidth="1"/>
    <col min="11" max="11" width="4.1640625" customWidth="1"/>
    <col min="12" max="13" width="8.33203125" customWidth="1"/>
    <col min="14" max="14" width="8.83203125" customWidth="1"/>
    <col min="15" max="15" width="4.33203125" customWidth="1"/>
    <col min="16" max="17" width="8.33203125" customWidth="1"/>
    <col min="18" max="18" width="8.83203125" customWidth="1"/>
    <col min="19" max="19" width="5.6640625" customWidth="1"/>
    <col min="20" max="256" width="8.83203125" customWidth="1"/>
  </cols>
  <sheetData>
    <row r="3" spans="1:19" ht="16"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82" t="s">
        <v>68</v>
      </c>
    </row>
    <row r="4" spans="1:19"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23" t="s">
        <v>75</v>
      </c>
      <c r="P4" s="124"/>
      <c r="Q4" s="124"/>
      <c r="R4" s="124"/>
      <c r="S4" s="125"/>
    </row>
    <row r="5" spans="1:19" ht="14">
      <c r="B5" s="7" t="s">
        <v>0</v>
      </c>
      <c r="C5" s="2"/>
      <c r="D5" s="2"/>
      <c r="E5" s="147">
        <f>'Profile P1-2014'!E5:M5</f>
        <v>0</v>
      </c>
      <c r="F5" s="141"/>
      <c r="G5" s="141"/>
      <c r="H5" s="141"/>
      <c r="I5" s="141"/>
      <c r="J5" s="141"/>
      <c r="K5" s="141"/>
      <c r="L5" s="141"/>
      <c r="M5" s="141"/>
      <c r="O5" s="128" t="s">
        <v>1</v>
      </c>
      <c r="P5" s="129"/>
      <c r="Q5" s="130"/>
      <c r="R5" s="126">
        <f>'Profile P1-2014'!R5:S5</f>
        <v>0</v>
      </c>
      <c r="S5" s="127"/>
    </row>
    <row r="6" spans="1:19" ht="14">
      <c r="B6" s="7" t="s">
        <v>26</v>
      </c>
      <c r="C6" s="2"/>
      <c r="D6" s="2"/>
      <c r="E6" s="116">
        <f>'Profile P1-2014'!E6:H6</f>
        <v>0</v>
      </c>
      <c r="F6" s="117"/>
      <c r="G6" s="117"/>
      <c r="H6" s="117"/>
      <c r="L6" s="12"/>
      <c r="O6" s="131" t="s">
        <v>2</v>
      </c>
      <c r="P6" s="132"/>
      <c r="Q6" s="133"/>
      <c r="R6" s="126">
        <f>'Profile P1-2014'!R6:S6</f>
        <v>0</v>
      </c>
      <c r="S6" s="127"/>
    </row>
    <row r="7" spans="1:19" ht="7.5" customHeight="1">
      <c r="B7" s="7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9" ht="14">
      <c r="B8" s="7" t="s">
        <v>10</v>
      </c>
      <c r="C8" s="1"/>
      <c r="D8" s="1"/>
      <c r="F8" s="1"/>
      <c r="G8" s="1"/>
      <c r="H8" s="1"/>
      <c r="I8" s="1"/>
      <c r="J8" s="1"/>
      <c r="K8" s="7"/>
      <c r="N8" s="1"/>
      <c r="O8" s="1"/>
      <c r="P8" s="1"/>
      <c r="Q8" s="1"/>
      <c r="R8" s="1"/>
      <c r="S8" s="1"/>
    </row>
    <row r="9" spans="1:19">
      <c r="A9" s="15"/>
      <c r="B9" s="8" t="s">
        <v>13</v>
      </c>
      <c r="C9" s="16" t="s">
        <v>116</v>
      </c>
      <c r="D9" s="16"/>
      <c r="F9" s="1"/>
      <c r="G9" s="1"/>
      <c r="H9" s="1"/>
      <c r="I9" s="1"/>
      <c r="J9" s="1"/>
      <c r="K9" s="8"/>
      <c r="L9" s="16"/>
      <c r="N9" s="1"/>
      <c r="O9" s="1"/>
      <c r="P9" s="1"/>
      <c r="Q9" s="1"/>
      <c r="R9" s="1"/>
      <c r="S9" s="1"/>
    </row>
    <row r="10" spans="1:19">
      <c r="A10" s="15"/>
      <c r="B10" s="8" t="s">
        <v>13</v>
      </c>
      <c r="C10" s="16" t="s">
        <v>37</v>
      </c>
      <c r="D10" s="16"/>
      <c r="F10" s="1"/>
      <c r="G10" s="1"/>
      <c r="H10" s="1"/>
      <c r="I10" s="1"/>
      <c r="J10" s="1"/>
      <c r="K10" s="8"/>
      <c r="L10" s="16"/>
      <c r="N10" s="1"/>
      <c r="O10" s="1"/>
      <c r="P10" s="1"/>
      <c r="Q10" s="1"/>
      <c r="R10" s="1"/>
      <c r="S10" s="1"/>
    </row>
    <row r="11" spans="1:19">
      <c r="A11" s="15"/>
      <c r="B11" s="8" t="s">
        <v>13</v>
      </c>
      <c r="C11" s="16" t="s">
        <v>57</v>
      </c>
      <c r="D11" s="16"/>
      <c r="F11" s="1"/>
      <c r="G11" s="1"/>
      <c r="H11" s="1"/>
      <c r="I11" s="1"/>
      <c r="J11" s="1"/>
      <c r="K11" s="8"/>
      <c r="L11" s="16"/>
      <c r="N11" s="1"/>
      <c r="O11" s="1"/>
      <c r="P11" s="1"/>
      <c r="Q11" s="1"/>
      <c r="R11" s="1"/>
      <c r="S11" s="1"/>
    </row>
    <row r="12" spans="1:19">
      <c r="B12" s="8" t="s">
        <v>13</v>
      </c>
      <c r="C12" s="1" t="s">
        <v>39</v>
      </c>
      <c r="D12" s="1"/>
      <c r="F12" s="1"/>
      <c r="G12" s="1"/>
      <c r="H12" s="1"/>
      <c r="I12" s="1"/>
      <c r="J12" s="1"/>
      <c r="K12" s="8"/>
      <c r="L12" s="1"/>
      <c r="M12" s="1"/>
      <c r="N12" s="1"/>
      <c r="O12" s="1"/>
      <c r="P12" s="1"/>
      <c r="Q12" s="1"/>
      <c r="R12" s="1"/>
      <c r="S12" s="1"/>
    </row>
    <row r="13" spans="1:19">
      <c r="B13" s="8" t="s">
        <v>13</v>
      </c>
      <c r="C13" s="1" t="s">
        <v>40</v>
      </c>
      <c r="D13" s="1"/>
      <c r="F13" s="1"/>
      <c r="G13" s="1"/>
      <c r="H13" s="1"/>
      <c r="I13" s="1"/>
      <c r="J13" s="1"/>
      <c r="K13" s="8"/>
      <c r="L13" s="1"/>
      <c r="S13" s="1"/>
    </row>
    <row r="14" spans="1:19">
      <c r="B14" s="8" t="s">
        <v>13</v>
      </c>
      <c r="C14" s="1" t="s">
        <v>74</v>
      </c>
      <c r="D14" s="1"/>
      <c r="F14" s="1"/>
      <c r="G14" s="1"/>
      <c r="H14" s="1"/>
      <c r="I14" s="1"/>
      <c r="J14" s="1"/>
      <c r="K14" s="8"/>
      <c r="L14" s="1"/>
      <c r="S14" s="1"/>
    </row>
    <row r="15" spans="1:19">
      <c r="B15" s="8" t="s">
        <v>13</v>
      </c>
      <c r="C15" s="1" t="s">
        <v>28</v>
      </c>
      <c r="D15" s="1"/>
      <c r="F15" s="1"/>
      <c r="G15" s="1"/>
      <c r="H15" s="1"/>
      <c r="I15" s="1"/>
      <c r="J15" s="1"/>
      <c r="K15" s="8"/>
      <c r="L15" s="1"/>
      <c r="S15" s="1"/>
    </row>
    <row r="16" spans="1:19">
      <c r="B16" s="8" t="s">
        <v>13</v>
      </c>
      <c r="C16" s="1" t="s">
        <v>115</v>
      </c>
      <c r="D16" s="1"/>
      <c r="F16" s="1"/>
      <c r="G16" s="1"/>
      <c r="H16" s="1"/>
      <c r="I16" s="1"/>
      <c r="J16" s="27"/>
      <c r="S16" s="1"/>
    </row>
    <row r="17" spans="2:24" ht="10" customHeight="1" thickBot="1">
      <c r="B17" s="8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U17" s="24"/>
      <c r="V17" s="24"/>
      <c r="W17" s="24"/>
      <c r="X17" s="24"/>
    </row>
    <row r="18" spans="2:24" ht="13.5" customHeight="1" thickBot="1">
      <c r="B18" s="47"/>
      <c r="C18" s="148" t="s">
        <v>76</v>
      </c>
      <c r="D18" s="149"/>
      <c r="E18" s="149"/>
      <c r="F18" s="149"/>
      <c r="G18" s="74"/>
      <c r="H18" s="76"/>
      <c r="I18" s="76"/>
      <c r="J18" s="76"/>
      <c r="K18" s="76"/>
      <c r="L18" s="76"/>
      <c r="M18" s="76"/>
      <c r="N18" s="76"/>
      <c r="O18" s="76"/>
      <c r="P18" s="118" t="s">
        <v>12</v>
      </c>
      <c r="Q18" s="119"/>
      <c r="R18" s="83">
        <f>'Profile P1-2014'!R18</f>
        <v>0</v>
      </c>
      <c r="S18" s="66"/>
      <c r="U18" s="24"/>
      <c r="V18" s="24"/>
      <c r="W18" s="24"/>
      <c r="X18" s="24"/>
    </row>
    <row r="19" spans="2:24" ht="15" customHeight="1">
      <c r="B19" s="48"/>
      <c r="C19" s="150"/>
      <c r="D19" s="150"/>
      <c r="E19" s="150"/>
      <c r="F19" s="150"/>
      <c r="G19" s="75"/>
      <c r="H19" s="142" t="s">
        <v>3</v>
      </c>
      <c r="I19" s="142"/>
      <c r="J19" s="142"/>
      <c r="K19" s="101"/>
      <c r="L19" s="101"/>
      <c r="M19" s="101"/>
      <c r="N19" s="101"/>
      <c r="O19" s="101"/>
      <c r="P19" s="101"/>
      <c r="Q19" s="101"/>
      <c r="R19" s="101"/>
      <c r="S19" s="78"/>
      <c r="U19" s="25"/>
      <c r="V19" s="26"/>
      <c r="W19" s="26"/>
      <c r="X19" s="26"/>
    </row>
    <row r="20" spans="2:24" ht="14.25" customHeight="1">
      <c r="B20" s="48"/>
      <c r="C20" s="151"/>
      <c r="D20" s="151"/>
      <c r="E20" s="151"/>
      <c r="F20" s="151"/>
      <c r="G20" s="75"/>
      <c r="H20" s="144" t="s">
        <v>15</v>
      </c>
      <c r="I20" s="145"/>
      <c r="J20" s="146"/>
      <c r="K20" s="58"/>
      <c r="L20" s="58"/>
      <c r="M20" s="58"/>
      <c r="N20" s="58"/>
      <c r="O20" s="58"/>
      <c r="P20" s="58"/>
      <c r="Q20" s="58"/>
      <c r="R20" s="58"/>
      <c r="S20" s="78"/>
      <c r="U20" s="26"/>
      <c r="V20" s="26"/>
      <c r="W20" s="26"/>
      <c r="X20" s="26"/>
    </row>
    <row r="21" spans="2:24" ht="14.25" customHeight="1">
      <c r="B21" s="49"/>
      <c r="C21" s="52" t="s">
        <v>18</v>
      </c>
      <c r="D21" s="53"/>
      <c r="E21" s="54"/>
      <c r="F21" s="54"/>
      <c r="G21" s="53"/>
      <c r="H21" s="73"/>
      <c r="I21" s="73"/>
      <c r="J21" s="73"/>
      <c r="K21" s="58"/>
      <c r="L21" s="58"/>
      <c r="M21" s="58"/>
      <c r="N21" s="58"/>
      <c r="O21" s="58"/>
      <c r="P21" s="58"/>
      <c r="Q21" s="58"/>
      <c r="R21" s="58"/>
      <c r="S21" s="78"/>
      <c r="U21" s="26"/>
      <c r="V21" s="26"/>
      <c r="W21" s="26"/>
      <c r="X21" s="26"/>
    </row>
    <row r="22" spans="2:24">
      <c r="B22" s="50"/>
      <c r="C22" s="55"/>
      <c r="D22" s="56" t="s">
        <v>25</v>
      </c>
      <c r="E22" s="57"/>
      <c r="F22" s="57"/>
      <c r="G22" s="58"/>
      <c r="H22" s="92" t="s">
        <v>4</v>
      </c>
      <c r="I22" s="92" t="s">
        <v>5</v>
      </c>
      <c r="J22" s="106" t="s">
        <v>6</v>
      </c>
      <c r="K22" s="58"/>
      <c r="L22" s="58"/>
      <c r="M22" s="58"/>
      <c r="N22" s="58"/>
      <c r="O22" s="58"/>
      <c r="P22" s="58"/>
      <c r="Q22" s="58"/>
      <c r="R22" s="58"/>
      <c r="S22" s="78"/>
      <c r="U22" s="24"/>
      <c r="V22" s="24"/>
      <c r="W22" s="24"/>
      <c r="X22" s="24"/>
    </row>
    <row r="23" spans="2:24">
      <c r="B23" s="48"/>
      <c r="C23" s="55"/>
      <c r="D23" s="56" t="s">
        <v>33</v>
      </c>
      <c r="E23" s="57"/>
      <c r="F23" s="57"/>
      <c r="G23" s="58"/>
      <c r="H23" s="43"/>
      <c r="I23" s="43"/>
      <c r="J23" s="86" t="str">
        <f t="shared" ref="J23:J28" si="0">IF(H23=0,"",(I23-H23)/H23)</f>
        <v/>
      </c>
      <c r="K23" s="58"/>
      <c r="L23" s="58"/>
      <c r="M23" s="58"/>
      <c r="N23" s="58"/>
      <c r="O23" s="58"/>
      <c r="P23" s="58"/>
      <c r="Q23" s="58"/>
      <c r="R23" s="58"/>
      <c r="S23" s="78"/>
      <c r="U23" s="24"/>
      <c r="V23" s="24"/>
      <c r="W23" s="24"/>
      <c r="X23" s="24"/>
    </row>
    <row r="24" spans="2:24">
      <c r="B24" s="48"/>
      <c r="C24" s="55"/>
      <c r="D24" s="56" t="s">
        <v>34</v>
      </c>
      <c r="E24" s="57"/>
      <c r="F24" s="57"/>
      <c r="G24" s="58"/>
      <c r="H24" s="43"/>
      <c r="I24" s="43"/>
      <c r="J24" s="86" t="str">
        <f t="shared" si="0"/>
        <v/>
      </c>
      <c r="K24" s="58"/>
      <c r="L24" s="58"/>
      <c r="M24" s="58"/>
      <c r="N24" s="58"/>
      <c r="O24" s="58"/>
      <c r="P24" s="58"/>
      <c r="Q24" s="58"/>
      <c r="R24" s="58"/>
      <c r="S24" s="78"/>
    </row>
    <row r="25" spans="2:24">
      <c r="B25" s="48"/>
      <c r="C25" s="55"/>
      <c r="D25" s="56" t="s">
        <v>78</v>
      </c>
      <c r="E25" s="57"/>
      <c r="F25" s="57"/>
      <c r="G25" s="58"/>
      <c r="H25" s="43"/>
      <c r="I25" s="43"/>
      <c r="J25" s="86" t="str">
        <f t="shared" si="0"/>
        <v/>
      </c>
      <c r="K25" s="58"/>
      <c r="L25" s="58"/>
      <c r="M25" s="58"/>
      <c r="N25" s="58"/>
      <c r="O25" s="58"/>
      <c r="P25" s="58"/>
      <c r="Q25" s="58"/>
      <c r="R25" s="58"/>
      <c r="S25" s="78"/>
    </row>
    <row r="26" spans="2:24">
      <c r="B26" s="48"/>
      <c r="C26" s="55"/>
      <c r="D26" s="56" t="s">
        <v>21</v>
      </c>
      <c r="E26" s="59"/>
      <c r="F26" s="59"/>
      <c r="G26" s="58"/>
      <c r="H26" s="43"/>
      <c r="I26" s="43"/>
      <c r="J26" s="86" t="str">
        <f t="shared" si="0"/>
        <v/>
      </c>
      <c r="K26" s="58"/>
      <c r="L26" s="58"/>
      <c r="M26" s="58"/>
      <c r="N26" s="58"/>
      <c r="O26" s="58"/>
      <c r="P26" s="58"/>
      <c r="Q26" s="58"/>
      <c r="R26" s="58"/>
      <c r="S26" s="78"/>
    </row>
    <row r="27" spans="2:24" ht="14" thickBot="1">
      <c r="B27" s="48"/>
      <c r="C27" s="60"/>
      <c r="D27" s="61" t="s">
        <v>77</v>
      </c>
      <c r="E27" s="62"/>
      <c r="F27" s="62"/>
      <c r="G27" s="63"/>
      <c r="H27" s="44"/>
      <c r="I27" s="44"/>
      <c r="J27" s="87" t="str">
        <f t="shared" si="0"/>
        <v/>
      </c>
      <c r="K27" s="58"/>
      <c r="L27" s="58"/>
      <c r="M27" s="58"/>
      <c r="N27" s="58"/>
      <c r="O27" s="58"/>
      <c r="P27" s="58"/>
      <c r="Q27" s="58"/>
      <c r="R27" s="58"/>
      <c r="S27" s="78"/>
    </row>
    <row r="28" spans="2:24" ht="15" customHeight="1" thickBot="1">
      <c r="B28" s="48"/>
      <c r="C28" s="64" t="s">
        <v>19</v>
      </c>
      <c r="D28" s="56"/>
      <c r="E28" s="65"/>
      <c r="F28" s="65"/>
      <c r="G28" s="53"/>
      <c r="H28" s="19">
        <f>IF(SUM(H23:H27)=0,0,SUM(H23:H27))</f>
        <v>0</v>
      </c>
      <c r="I28" s="19">
        <f>IF(SUM(I23:I27)=0,0,SUM(I23:I27))</f>
        <v>0</v>
      </c>
      <c r="J28" s="89" t="str">
        <f t="shared" si="0"/>
        <v/>
      </c>
      <c r="K28" s="58"/>
      <c r="L28" s="58"/>
      <c r="M28" s="58"/>
      <c r="N28" s="58"/>
      <c r="O28" s="58"/>
      <c r="P28" s="58"/>
      <c r="Q28" s="58"/>
      <c r="R28" s="58"/>
      <c r="S28" s="78"/>
    </row>
    <row r="29" spans="2:24" ht="7.5" customHeight="1">
      <c r="B29" s="48"/>
      <c r="C29" s="61"/>
      <c r="D29" s="56"/>
      <c r="E29" s="59"/>
      <c r="F29" s="59"/>
      <c r="G29" s="58"/>
      <c r="H29" s="58"/>
      <c r="I29" s="58"/>
      <c r="J29" s="102"/>
      <c r="K29" s="58"/>
      <c r="L29" s="58"/>
      <c r="M29" s="58"/>
      <c r="N29" s="58"/>
      <c r="O29" s="58"/>
      <c r="P29" s="58"/>
      <c r="Q29" s="58"/>
      <c r="R29" s="58"/>
      <c r="S29" s="78"/>
    </row>
    <row r="30" spans="2:24">
      <c r="B30" s="49"/>
      <c r="C30" s="52" t="s">
        <v>20</v>
      </c>
      <c r="D30" s="53"/>
      <c r="E30" s="65"/>
      <c r="F30" s="65"/>
      <c r="G30" s="66"/>
      <c r="H30" s="93" t="s">
        <v>4</v>
      </c>
      <c r="I30" s="93" t="s">
        <v>5</v>
      </c>
      <c r="J30" s="94" t="s">
        <v>6</v>
      </c>
      <c r="K30" s="58"/>
      <c r="L30" s="58"/>
      <c r="M30" s="58"/>
      <c r="N30" s="58"/>
      <c r="O30" s="58"/>
      <c r="P30" s="58"/>
      <c r="Q30" s="58"/>
      <c r="R30" s="58"/>
      <c r="S30" s="78"/>
    </row>
    <row r="31" spans="2:24">
      <c r="B31" s="48"/>
      <c r="C31" s="67"/>
      <c r="D31" s="56" t="s">
        <v>24</v>
      </c>
      <c r="E31" s="59"/>
      <c r="F31" s="59"/>
      <c r="G31" s="58"/>
      <c r="H31" s="43"/>
      <c r="I31" s="43"/>
      <c r="J31" s="86" t="str">
        <f t="shared" ref="J31:J36" si="1">IF(H31=0,"",(I31-H31)/H31)</f>
        <v/>
      </c>
      <c r="K31" s="58"/>
      <c r="L31" s="58"/>
      <c r="M31" s="58"/>
      <c r="N31" s="58"/>
      <c r="O31" s="58"/>
      <c r="P31" s="58"/>
      <c r="Q31" s="58"/>
      <c r="R31" s="58"/>
      <c r="S31" s="78"/>
    </row>
    <row r="32" spans="2:24">
      <c r="B32" s="48"/>
      <c r="C32" s="67"/>
      <c r="D32" s="56" t="s">
        <v>11</v>
      </c>
      <c r="E32" s="59"/>
      <c r="F32" s="59"/>
      <c r="G32" s="58"/>
      <c r="H32" s="43"/>
      <c r="I32" s="43"/>
      <c r="J32" s="86" t="str">
        <f t="shared" si="1"/>
        <v/>
      </c>
      <c r="K32" s="58"/>
      <c r="L32" s="58"/>
      <c r="M32" s="58"/>
      <c r="N32" s="58"/>
      <c r="O32" s="58"/>
      <c r="P32" s="58"/>
      <c r="Q32" s="58"/>
      <c r="R32" s="58"/>
      <c r="S32" s="78"/>
    </row>
    <row r="33" spans="2:19" ht="14" thickBot="1">
      <c r="B33" s="48"/>
      <c r="C33" s="67"/>
      <c r="D33" s="61" t="s">
        <v>7</v>
      </c>
      <c r="E33" s="62"/>
      <c r="F33" s="62"/>
      <c r="G33" s="63"/>
      <c r="H33" s="44"/>
      <c r="I33" s="44"/>
      <c r="J33" s="87" t="str">
        <f t="shared" si="1"/>
        <v/>
      </c>
      <c r="K33" s="58"/>
      <c r="L33" s="58"/>
      <c r="M33" s="58"/>
      <c r="N33" s="58"/>
      <c r="O33" s="58"/>
      <c r="P33" s="58"/>
      <c r="Q33" s="58"/>
      <c r="R33" s="58"/>
      <c r="S33" s="78"/>
    </row>
    <row r="34" spans="2:19" ht="15" customHeight="1" thickBot="1">
      <c r="B34" s="48"/>
      <c r="C34" s="64" t="s">
        <v>22</v>
      </c>
      <c r="D34" s="68"/>
      <c r="E34" s="65"/>
      <c r="F34" s="65"/>
      <c r="G34" s="53"/>
      <c r="H34" s="19">
        <f>IF(SUM(H31:H33)=0,0,SUM(H31:H33))</f>
        <v>0</v>
      </c>
      <c r="I34" s="19">
        <f>IF(SUM(I31:I33)=0,0,SUM(I31:I33))</f>
        <v>0</v>
      </c>
      <c r="J34" s="98" t="str">
        <f t="shared" si="1"/>
        <v/>
      </c>
      <c r="K34" s="58"/>
      <c r="L34" s="58"/>
      <c r="M34" s="58"/>
      <c r="N34" s="58"/>
      <c r="O34" s="58"/>
      <c r="P34" s="58"/>
      <c r="Q34" s="58"/>
      <c r="R34" s="58"/>
      <c r="S34" s="78"/>
    </row>
    <row r="35" spans="2:19" ht="9.75" customHeight="1" thickBot="1">
      <c r="B35" s="48"/>
      <c r="C35" s="58"/>
      <c r="D35" s="58"/>
      <c r="E35" s="58"/>
      <c r="F35" s="58"/>
      <c r="G35" s="58"/>
      <c r="H35" s="58"/>
      <c r="I35" s="58"/>
      <c r="J35" s="102"/>
      <c r="K35" s="58"/>
      <c r="L35" s="58"/>
      <c r="M35" s="58"/>
      <c r="N35" s="58"/>
      <c r="O35" s="58"/>
      <c r="P35" s="58"/>
      <c r="Q35" s="58"/>
      <c r="R35" s="58"/>
      <c r="S35" s="78"/>
    </row>
    <row r="36" spans="2:19" ht="14" thickBot="1">
      <c r="B36" s="48"/>
      <c r="C36" s="69" t="s">
        <v>23</v>
      </c>
      <c r="D36" s="70"/>
      <c r="E36" s="70"/>
      <c r="F36" s="70"/>
      <c r="G36" s="71"/>
      <c r="H36" s="19">
        <f>IF(SUM(H23:H27)+SUM(H31:H33)=0,0,SUM(H23:H27)+SUM(H31:H33))</f>
        <v>0</v>
      </c>
      <c r="I36" s="19">
        <f>IF(SUM(I23:I27)+SUM(I31:I33)=0,0,SUM(I23:I27)+SUM(I31:I33))</f>
        <v>0</v>
      </c>
      <c r="J36" s="98" t="str">
        <f t="shared" si="1"/>
        <v/>
      </c>
      <c r="K36" s="58"/>
      <c r="L36" s="58"/>
      <c r="M36" s="58"/>
      <c r="N36" s="58"/>
      <c r="O36" s="58"/>
      <c r="P36" s="58"/>
      <c r="Q36" s="58"/>
      <c r="R36" s="58"/>
      <c r="S36" s="78"/>
    </row>
    <row r="37" spans="2:19" ht="19.5" customHeight="1">
      <c r="B37" s="51"/>
      <c r="C37" s="72" t="s">
        <v>79</v>
      </c>
      <c r="D37" s="73"/>
      <c r="E37" s="73"/>
      <c r="F37" s="73"/>
      <c r="G37" s="73"/>
      <c r="H37" s="73"/>
      <c r="I37" s="73"/>
      <c r="J37" s="73"/>
      <c r="K37" s="73"/>
      <c r="L37" s="73"/>
      <c r="M37" s="73"/>
      <c r="N37" s="73"/>
      <c r="O37" s="73"/>
      <c r="P37" s="73"/>
      <c r="Q37" s="73"/>
      <c r="R37" s="81"/>
      <c r="S37" s="63"/>
    </row>
    <row r="38" spans="2:19" ht="10" customHeight="1"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</row>
    <row r="39" spans="2:19" ht="14">
      <c r="B39" s="7" t="s">
        <v>84</v>
      </c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5"/>
      <c r="S39" s="5"/>
    </row>
    <row r="40" spans="2:19" ht="8.25" customHeight="1">
      <c r="B40" s="6"/>
      <c r="C40" s="10"/>
      <c r="D40" s="10"/>
      <c r="E40" s="6"/>
      <c r="F40" s="6"/>
      <c r="G40" s="6"/>
      <c r="H40" s="6"/>
      <c r="I40" s="6"/>
      <c r="J40" s="6"/>
      <c r="K40" s="6"/>
      <c r="L40" s="10"/>
      <c r="M40" s="6"/>
      <c r="N40" s="6"/>
      <c r="O40" s="6"/>
      <c r="P40" s="6"/>
      <c r="Q40" s="6"/>
      <c r="R40" s="6"/>
      <c r="S40" s="6"/>
    </row>
    <row r="41" spans="2:19">
      <c r="C41" s="139" t="s">
        <v>8</v>
      </c>
      <c r="D41" s="140"/>
      <c r="E41" s="139"/>
      <c r="F41" s="141"/>
      <c r="G41" s="141"/>
      <c r="H41" s="141"/>
      <c r="I41" s="141"/>
      <c r="J41" s="141"/>
      <c r="L41" s="139" t="s">
        <v>9</v>
      </c>
      <c r="M41" s="140"/>
      <c r="N41" s="139"/>
      <c r="O41" s="141"/>
      <c r="P41" s="141"/>
      <c r="Q41" s="141"/>
      <c r="R41" s="141"/>
    </row>
    <row r="42" spans="2:19">
      <c r="B42" s="4"/>
      <c r="C42" s="139"/>
      <c r="D42" s="139"/>
      <c r="E42" s="134"/>
      <c r="F42" s="134"/>
      <c r="G42" s="134"/>
      <c r="H42" s="134"/>
      <c r="I42" s="134"/>
      <c r="J42" s="134"/>
      <c r="L42" s="134"/>
      <c r="M42" s="134"/>
      <c r="N42" s="134"/>
      <c r="O42" s="134"/>
      <c r="P42" s="134"/>
      <c r="Q42" s="134"/>
      <c r="R42" s="134"/>
    </row>
    <row r="43" spans="2:19">
      <c r="B43" s="4"/>
      <c r="C43" s="45"/>
      <c r="D43" s="45"/>
      <c r="E43" s="46"/>
      <c r="F43" s="46"/>
      <c r="G43" s="46"/>
      <c r="H43" s="46"/>
      <c r="I43" s="46"/>
      <c r="J43" s="46"/>
      <c r="L43" s="46"/>
      <c r="M43" s="46"/>
      <c r="N43" s="46"/>
      <c r="O43" s="46"/>
      <c r="P43" s="46"/>
      <c r="Q43" s="46"/>
      <c r="R43" s="46"/>
    </row>
    <row r="44" spans="2:19">
      <c r="B44" s="1"/>
      <c r="C44" s="134"/>
      <c r="D44" s="134"/>
      <c r="E44" s="134"/>
      <c r="F44" s="134"/>
      <c r="G44" s="134"/>
      <c r="H44" s="134"/>
      <c r="I44" s="134"/>
      <c r="J44" s="134"/>
      <c r="L44" s="134"/>
      <c r="M44" s="134"/>
      <c r="N44" s="134"/>
      <c r="O44" s="134"/>
      <c r="P44" s="134"/>
      <c r="Q44" s="134"/>
      <c r="R44" s="134"/>
    </row>
    <row r="45" spans="2:19">
      <c r="B45" s="1"/>
      <c r="C45" s="134"/>
      <c r="D45" s="134"/>
      <c r="E45" s="134"/>
      <c r="F45" s="134"/>
      <c r="G45" s="134"/>
      <c r="H45" s="134"/>
      <c r="I45" s="134"/>
      <c r="J45" s="134"/>
      <c r="L45" s="134"/>
      <c r="M45" s="134"/>
      <c r="N45" s="134"/>
      <c r="O45" s="134"/>
      <c r="P45" s="134"/>
      <c r="Q45" s="134"/>
      <c r="R45" s="134"/>
    </row>
    <row r="46" spans="2:19" ht="15" customHeight="1">
      <c r="B46" s="1"/>
      <c r="C46" s="9"/>
      <c r="D46" s="9"/>
      <c r="E46" s="9"/>
      <c r="F46" s="9"/>
      <c r="G46" s="9"/>
      <c r="H46" s="9"/>
      <c r="I46" s="9"/>
      <c r="J46" s="9"/>
      <c r="K46" s="13"/>
      <c r="L46" s="4"/>
      <c r="M46" s="9"/>
      <c r="N46" s="9"/>
      <c r="O46" s="9"/>
      <c r="P46" s="9"/>
      <c r="Q46" s="9"/>
      <c r="R46" s="9"/>
      <c r="S46" s="9"/>
    </row>
  </sheetData>
  <mergeCells count="21">
    <mergeCell ref="C42:J42"/>
    <mergeCell ref="L42:R42"/>
    <mergeCell ref="C44:J44"/>
    <mergeCell ref="L44:R44"/>
    <mergeCell ref="C45:J45"/>
    <mergeCell ref="L45:R45"/>
    <mergeCell ref="C18:F20"/>
    <mergeCell ref="P18:Q18"/>
    <mergeCell ref="H19:J19"/>
    <mergeCell ref="H20:J20"/>
    <mergeCell ref="C41:D41"/>
    <mergeCell ref="E41:J41"/>
    <mergeCell ref="L41:M41"/>
    <mergeCell ref="N41:R41"/>
    <mergeCell ref="O4:S4"/>
    <mergeCell ref="E5:M5"/>
    <mergeCell ref="O5:Q5"/>
    <mergeCell ref="R5:S5"/>
    <mergeCell ref="E6:H6"/>
    <mergeCell ref="O6:Q6"/>
    <mergeCell ref="R6:S6"/>
  </mergeCells>
  <printOptions horizontalCentered="1" verticalCentered="1"/>
  <pageMargins left="0.44" right="0.45" top="0.54" bottom="0.35" header="0.34" footer="0.18"/>
  <pageSetup orientation="landscape" horizontalDpi="4294967295" verticalDpi="4294967295"/>
  <headerFooter scaleWithDoc="0">
    <oddHeader>&amp;L&amp;"Lucida Sans Unicode,Bold"&amp;12AUTOMOBILE INSURANCE RATING PROFILE&amp;R&amp;"Californian FB,Regular"&amp;9Island Regulatory &amp;&amp; Appeals Commission, Charlottetown, PEI</oddHeader>
    <oddFooter>&amp;R&amp;"Verdana,Regular"&amp;7 2014-01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X46"/>
  <sheetViews>
    <sheetView topLeftCell="A7" workbookViewId="0">
      <selection activeCell="H23" sqref="H23"/>
    </sheetView>
  </sheetViews>
  <sheetFormatPr baseColWidth="10" defaultRowHeight="13"/>
  <cols>
    <col min="1" max="1" width="8.83203125" customWidth="1"/>
    <col min="2" max="2" width="5.6640625" customWidth="1"/>
    <col min="3" max="3" width="3.1640625" customWidth="1"/>
    <col min="4" max="4" width="8.33203125" customWidth="1"/>
    <col min="5" max="5" width="4.6640625" customWidth="1"/>
    <col min="6" max="6" width="11.5" customWidth="1"/>
    <col min="7" max="7" width="4.33203125" customWidth="1"/>
    <col min="8" max="9" width="8.33203125" customWidth="1"/>
    <col min="10" max="10" width="8.83203125" customWidth="1"/>
    <col min="11" max="11" width="4.1640625" customWidth="1"/>
    <col min="12" max="13" width="8.33203125" customWidth="1"/>
    <col min="14" max="14" width="8.83203125" customWidth="1"/>
    <col min="15" max="15" width="4.33203125" customWidth="1"/>
    <col min="16" max="17" width="8.33203125" customWidth="1"/>
    <col min="18" max="18" width="8.83203125" customWidth="1"/>
    <col min="19" max="19" width="5.6640625" customWidth="1"/>
    <col min="20" max="256" width="8.83203125" customWidth="1"/>
  </cols>
  <sheetData>
    <row r="3" spans="1:19" ht="16"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82" t="s">
        <v>69</v>
      </c>
    </row>
    <row r="4" spans="1:19"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23" t="s">
        <v>75</v>
      </c>
      <c r="P4" s="124"/>
      <c r="Q4" s="124"/>
      <c r="R4" s="124"/>
      <c r="S4" s="125"/>
    </row>
    <row r="5" spans="1:19" ht="14">
      <c r="B5" s="7" t="s">
        <v>0</v>
      </c>
      <c r="C5" s="2"/>
      <c r="D5" s="2"/>
      <c r="E5" s="147">
        <f>'Profile P1-2014'!E5:M5</f>
        <v>0</v>
      </c>
      <c r="F5" s="141"/>
      <c r="G5" s="141"/>
      <c r="H5" s="141"/>
      <c r="I5" s="141"/>
      <c r="J5" s="141"/>
      <c r="K5" s="141"/>
      <c r="L5" s="141"/>
      <c r="M5" s="141"/>
      <c r="O5" s="128" t="s">
        <v>1</v>
      </c>
      <c r="P5" s="129"/>
      <c r="Q5" s="130"/>
      <c r="R5" s="126">
        <f>'Profile P1-2014'!R5:S5</f>
        <v>0</v>
      </c>
      <c r="S5" s="127"/>
    </row>
    <row r="6" spans="1:19" ht="14">
      <c r="B6" s="7" t="s">
        <v>26</v>
      </c>
      <c r="C6" s="2"/>
      <c r="D6" s="2"/>
      <c r="E6" s="116">
        <f>'Profile P1-2014'!E6:H6</f>
        <v>0</v>
      </c>
      <c r="F6" s="117"/>
      <c r="G6" s="117"/>
      <c r="H6" s="117"/>
      <c r="L6" s="12"/>
      <c r="O6" s="131" t="s">
        <v>2</v>
      </c>
      <c r="P6" s="132"/>
      <c r="Q6" s="133"/>
      <c r="R6" s="126">
        <f>'Profile P1-2014'!R6:S6</f>
        <v>0</v>
      </c>
      <c r="S6" s="127"/>
    </row>
    <row r="7" spans="1:19" ht="7.5" customHeight="1">
      <c r="B7" s="7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9" ht="14">
      <c r="B8" s="7" t="s">
        <v>10</v>
      </c>
      <c r="C8" s="1"/>
      <c r="D8" s="1"/>
      <c r="F8" s="1"/>
      <c r="G8" s="1"/>
      <c r="H8" s="1"/>
      <c r="I8" s="1"/>
      <c r="J8" s="1"/>
      <c r="K8" s="7"/>
      <c r="N8" s="1"/>
      <c r="O8" s="1"/>
      <c r="P8" s="1"/>
      <c r="Q8" s="1"/>
      <c r="R8" s="1"/>
      <c r="S8" s="1"/>
    </row>
    <row r="9" spans="1:19">
      <c r="A9" s="15"/>
      <c r="B9" s="8" t="s">
        <v>13</v>
      </c>
      <c r="C9" s="16" t="s">
        <v>116</v>
      </c>
      <c r="D9" s="16"/>
      <c r="F9" s="1"/>
      <c r="G9" s="1"/>
      <c r="H9" s="1"/>
      <c r="I9" s="1"/>
      <c r="J9" s="1"/>
      <c r="K9" s="8"/>
      <c r="L9" s="16"/>
      <c r="N9" s="1"/>
      <c r="O9" s="1"/>
      <c r="P9" s="1"/>
      <c r="Q9" s="1"/>
      <c r="R9" s="1"/>
      <c r="S9" s="1"/>
    </row>
    <row r="10" spans="1:19">
      <c r="A10" s="15"/>
      <c r="B10" s="8" t="s">
        <v>13</v>
      </c>
      <c r="C10" s="16" t="s">
        <v>37</v>
      </c>
      <c r="D10" s="16"/>
      <c r="F10" s="1"/>
      <c r="G10" s="1"/>
      <c r="H10" s="1"/>
      <c r="I10" s="1"/>
      <c r="J10" s="1"/>
      <c r="K10" s="8"/>
      <c r="L10" s="16"/>
      <c r="N10" s="1"/>
      <c r="O10" s="1"/>
      <c r="P10" s="1"/>
      <c r="Q10" s="1"/>
      <c r="R10" s="1"/>
      <c r="S10" s="1"/>
    </row>
    <row r="11" spans="1:19">
      <c r="A11" s="15"/>
      <c r="B11" s="8" t="s">
        <v>13</v>
      </c>
      <c r="C11" s="16" t="s">
        <v>57</v>
      </c>
      <c r="D11" s="16"/>
      <c r="F11" s="1"/>
      <c r="G11" s="1"/>
      <c r="H11" s="1"/>
      <c r="I11" s="1"/>
      <c r="J11" s="1"/>
      <c r="K11" s="8"/>
      <c r="L11" s="16"/>
      <c r="N11" s="1"/>
      <c r="O11" s="1"/>
      <c r="P11" s="1"/>
      <c r="Q11" s="1"/>
      <c r="R11" s="1"/>
      <c r="S11" s="1"/>
    </row>
    <row r="12" spans="1:19">
      <c r="B12" s="8" t="s">
        <v>13</v>
      </c>
      <c r="C12" s="1" t="s">
        <v>39</v>
      </c>
      <c r="D12" s="1"/>
      <c r="F12" s="1"/>
      <c r="G12" s="1"/>
      <c r="H12" s="1"/>
      <c r="I12" s="1"/>
      <c r="J12" s="1"/>
      <c r="K12" s="8"/>
      <c r="L12" s="1"/>
      <c r="M12" s="1"/>
      <c r="N12" s="1"/>
      <c r="O12" s="1"/>
      <c r="P12" s="1"/>
      <c r="Q12" s="1"/>
      <c r="R12" s="1"/>
      <c r="S12" s="1"/>
    </row>
    <row r="13" spans="1:19">
      <c r="B13" s="8" t="s">
        <v>13</v>
      </c>
      <c r="C13" s="1" t="s">
        <v>40</v>
      </c>
      <c r="D13" s="1"/>
      <c r="F13" s="1"/>
      <c r="G13" s="1"/>
      <c r="H13" s="1"/>
      <c r="I13" s="1"/>
      <c r="J13" s="1"/>
      <c r="K13" s="8"/>
      <c r="L13" s="1"/>
      <c r="S13" s="1"/>
    </row>
    <row r="14" spans="1:19">
      <c r="B14" s="8" t="s">
        <v>13</v>
      </c>
      <c r="C14" s="1" t="s">
        <v>83</v>
      </c>
      <c r="D14" s="1"/>
      <c r="F14" s="1"/>
      <c r="G14" s="1"/>
      <c r="H14" s="1"/>
      <c r="I14" s="1"/>
      <c r="J14" s="1"/>
      <c r="K14" s="8"/>
      <c r="L14" s="1"/>
      <c r="S14" s="1"/>
    </row>
    <row r="15" spans="1:19">
      <c r="B15" s="8" t="s">
        <v>13</v>
      </c>
      <c r="C15" s="1" t="s">
        <v>73</v>
      </c>
      <c r="D15" s="1"/>
      <c r="F15" s="1"/>
      <c r="G15" s="1"/>
      <c r="H15" s="1"/>
      <c r="I15" s="1"/>
      <c r="J15" s="1"/>
      <c r="K15" s="8"/>
      <c r="L15" s="1"/>
      <c r="S15" s="1"/>
    </row>
    <row r="16" spans="1:19">
      <c r="B16" s="8" t="s">
        <v>13</v>
      </c>
      <c r="C16" s="1" t="s">
        <v>115</v>
      </c>
      <c r="D16" s="1"/>
      <c r="F16" s="1"/>
      <c r="G16" s="1"/>
      <c r="H16" s="1"/>
      <c r="I16" s="1"/>
      <c r="J16" s="27"/>
      <c r="K16" s="29"/>
      <c r="S16" s="1"/>
    </row>
    <row r="17" spans="2:24" ht="10" customHeight="1" thickBot="1">
      <c r="B17" s="8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U17" s="24"/>
      <c r="V17" s="24"/>
      <c r="W17" s="24"/>
      <c r="X17" s="24"/>
    </row>
    <row r="18" spans="2:24" ht="13.5" customHeight="1" thickBot="1">
      <c r="B18" s="47"/>
      <c r="C18" s="148" t="s">
        <v>76</v>
      </c>
      <c r="D18" s="149"/>
      <c r="E18" s="149"/>
      <c r="F18" s="149"/>
      <c r="G18" s="74"/>
      <c r="H18" s="76"/>
      <c r="I18" s="76"/>
      <c r="J18" s="76"/>
      <c r="K18" s="76"/>
      <c r="L18" s="76"/>
      <c r="M18" s="76"/>
      <c r="N18" s="76"/>
      <c r="O18" s="76"/>
      <c r="P18" s="118" t="s">
        <v>12</v>
      </c>
      <c r="Q18" s="119"/>
      <c r="R18" s="83">
        <f>'Profile P1-2014'!R18</f>
        <v>0</v>
      </c>
      <c r="S18" s="66"/>
      <c r="U18" s="24"/>
      <c r="V18" s="24"/>
      <c r="W18" s="24"/>
      <c r="X18" s="24"/>
    </row>
    <row r="19" spans="2:24" ht="15" customHeight="1">
      <c r="B19" s="48"/>
      <c r="C19" s="150"/>
      <c r="D19" s="150"/>
      <c r="E19" s="150"/>
      <c r="F19" s="150"/>
      <c r="G19" s="75"/>
      <c r="H19" s="142" t="s">
        <v>3</v>
      </c>
      <c r="I19" s="142"/>
      <c r="J19" s="142"/>
      <c r="K19" s="101"/>
      <c r="L19" s="101"/>
      <c r="M19" s="101"/>
      <c r="N19" s="101"/>
      <c r="O19" s="101"/>
      <c r="P19" s="101"/>
      <c r="Q19" s="101"/>
      <c r="R19" s="101"/>
      <c r="S19" s="78"/>
      <c r="U19" s="25"/>
      <c r="V19" s="26"/>
      <c r="W19" s="26"/>
      <c r="X19" s="26"/>
    </row>
    <row r="20" spans="2:24" ht="14.25" customHeight="1">
      <c r="B20" s="48"/>
      <c r="C20" s="151"/>
      <c r="D20" s="151"/>
      <c r="E20" s="151"/>
      <c r="F20" s="151"/>
      <c r="G20" s="75"/>
      <c r="H20" s="144" t="s">
        <v>15</v>
      </c>
      <c r="I20" s="145"/>
      <c r="J20" s="146"/>
      <c r="K20" s="58"/>
      <c r="L20" s="58"/>
      <c r="M20" s="58"/>
      <c r="N20" s="58"/>
      <c r="O20" s="58"/>
      <c r="P20" s="58"/>
      <c r="Q20" s="58"/>
      <c r="R20" s="58"/>
      <c r="S20" s="78"/>
      <c r="U20" s="26"/>
      <c r="V20" s="26"/>
      <c r="W20" s="26"/>
      <c r="X20" s="26"/>
    </row>
    <row r="21" spans="2:24" ht="14.25" customHeight="1">
      <c r="B21" s="49"/>
      <c r="C21" s="52" t="s">
        <v>18</v>
      </c>
      <c r="D21" s="53"/>
      <c r="E21" s="54"/>
      <c r="F21" s="54"/>
      <c r="G21" s="53"/>
      <c r="H21" s="73"/>
      <c r="I21" s="73"/>
      <c r="J21" s="73"/>
      <c r="K21" s="58"/>
      <c r="L21" s="58"/>
      <c r="M21" s="58"/>
      <c r="N21" s="58"/>
      <c r="O21" s="58"/>
      <c r="P21" s="58"/>
      <c r="Q21" s="58"/>
      <c r="R21" s="58"/>
      <c r="S21" s="78"/>
      <c r="U21" s="26"/>
      <c r="V21" s="26"/>
      <c r="W21" s="26"/>
      <c r="X21" s="26"/>
    </row>
    <row r="22" spans="2:24">
      <c r="B22" s="50"/>
      <c r="C22" s="55"/>
      <c r="D22" s="56" t="s">
        <v>25</v>
      </c>
      <c r="E22" s="57"/>
      <c r="F22" s="57"/>
      <c r="G22" s="58"/>
      <c r="H22" s="92" t="s">
        <v>4</v>
      </c>
      <c r="I22" s="92" t="s">
        <v>5</v>
      </c>
      <c r="J22" s="106" t="s">
        <v>6</v>
      </c>
      <c r="K22" s="58"/>
      <c r="L22" s="58"/>
      <c r="M22" s="58"/>
      <c r="N22" s="58"/>
      <c r="O22" s="58"/>
      <c r="P22" s="58"/>
      <c r="Q22" s="58"/>
      <c r="R22" s="58"/>
      <c r="S22" s="78"/>
      <c r="U22" s="24"/>
      <c r="V22" s="24"/>
      <c r="W22" s="24"/>
      <c r="X22" s="24"/>
    </row>
    <row r="23" spans="2:24">
      <c r="B23" s="48"/>
      <c r="C23" s="55"/>
      <c r="D23" s="56" t="s">
        <v>33</v>
      </c>
      <c r="E23" s="57"/>
      <c r="F23" s="57"/>
      <c r="G23" s="58"/>
      <c r="H23" s="43"/>
      <c r="I23" s="43"/>
      <c r="J23" s="86" t="str">
        <f t="shared" ref="J23:J28" si="0">IF(H23=0,"",(I23-H23)/H23)</f>
        <v/>
      </c>
      <c r="K23" s="58"/>
      <c r="L23" s="58"/>
      <c r="M23" s="58"/>
      <c r="N23" s="58"/>
      <c r="O23" s="58"/>
      <c r="P23" s="58"/>
      <c r="Q23" s="58"/>
      <c r="R23" s="58"/>
      <c r="S23" s="78"/>
      <c r="U23" s="24"/>
      <c r="V23" s="24"/>
      <c r="W23" s="24"/>
      <c r="X23" s="24"/>
    </row>
    <row r="24" spans="2:24">
      <c r="B24" s="48"/>
      <c r="C24" s="55"/>
      <c r="D24" s="56" t="s">
        <v>34</v>
      </c>
      <c r="E24" s="57"/>
      <c r="F24" s="57"/>
      <c r="G24" s="58"/>
      <c r="H24" s="43"/>
      <c r="I24" s="43"/>
      <c r="J24" s="86" t="str">
        <f t="shared" si="0"/>
        <v/>
      </c>
      <c r="K24" s="58"/>
      <c r="L24" s="58"/>
      <c r="M24" s="58"/>
      <c r="N24" s="58"/>
      <c r="O24" s="58"/>
      <c r="P24" s="58"/>
      <c r="Q24" s="58"/>
      <c r="R24" s="58"/>
      <c r="S24" s="78"/>
    </row>
    <row r="25" spans="2:24">
      <c r="B25" s="48"/>
      <c r="C25" s="55"/>
      <c r="D25" s="56" t="s">
        <v>78</v>
      </c>
      <c r="E25" s="57"/>
      <c r="F25" s="57"/>
      <c r="G25" s="58"/>
      <c r="H25" s="43"/>
      <c r="I25" s="43"/>
      <c r="J25" s="86" t="str">
        <f t="shared" si="0"/>
        <v/>
      </c>
      <c r="K25" s="58"/>
      <c r="L25" s="58"/>
      <c r="M25" s="58"/>
      <c r="N25" s="58"/>
      <c r="O25" s="58"/>
      <c r="P25" s="58"/>
      <c r="Q25" s="58"/>
      <c r="R25" s="58"/>
      <c r="S25" s="78"/>
    </row>
    <row r="26" spans="2:24">
      <c r="B26" s="48"/>
      <c r="C26" s="55"/>
      <c r="D26" s="56" t="s">
        <v>21</v>
      </c>
      <c r="E26" s="59"/>
      <c r="F26" s="59"/>
      <c r="G26" s="58"/>
      <c r="H26" s="43"/>
      <c r="I26" s="43"/>
      <c r="J26" s="86" t="str">
        <f t="shared" si="0"/>
        <v/>
      </c>
      <c r="K26" s="58"/>
      <c r="L26" s="58"/>
      <c r="M26" s="58"/>
      <c r="N26" s="58"/>
      <c r="O26" s="58"/>
      <c r="P26" s="58"/>
      <c r="Q26" s="58"/>
      <c r="R26" s="58"/>
      <c r="S26" s="78"/>
    </row>
    <row r="27" spans="2:24" ht="14" thickBot="1">
      <c r="B27" s="48"/>
      <c r="C27" s="60"/>
      <c r="D27" s="61" t="s">
        <v>77</v>
      </c>
      <c r="E27" s="62"/>
      <c r="F27" s="62"/>
      <c r="G27" s="63"/>
      <c r="H27" s="44"/>
      <c r="I27" s="44"/>
      <c r="J27" s="87" t="str">
        <f t="shared" si="0"/>
        <v/>
      </c>
      <c r="K27" s="58"/>
      <c r="L27" s="58"/>
      <c r="M27" s="58"/>
      <c r="N27" s="58"/>
      <c r="O27" s="58"/>
      <c r="P27" s="58"/>
      <c r="Q27" s="58"/>
      <c r="R27" s="58"/>
      <c r="S27" s="78"/>
    </row>
    <row r="28" spans="2:24" ht="15" customHeight="1" thickBot="1">
      <c r="B28" s="48"/>
      <c r="C28" s="64" t="s">
        <v>19</v>
      </c>
      <c r="D28" s="56"/>
      <c r="E28" s="65"/>
      <c r="F28" s="65"/>
      <c r="G28" s="53"/>
      <c r="H28" s="19">
        <f>IF(SUM(H23:H27)=0,0,SUM(H23:H27))</f>
        <v>0</v>
      </c>
      <c r="I28" s="19">
        <f>IF(SUM(I23:I27)=0,0,SUM(I23:I27))</f>
        <v>0</v>
      </c>
      <c r="J28" s="89" t="str">
        <f t="shared" si="0"/>
        <v/>
      </c>
      <c r="K28" s="58"/>
      <c r="L28" s="58"/>
      <c r="M28" s="58"/>
      <c r="N28" s="58"/>
      <c r="O28" s="58"/>
      <c r="P28" s="58"/>
      <c r="Q28" s="58"/>
      <c r="R28" s="58"/>
      <c r="S28" s="78"/>
    </row>
    <row r="29" spans="2:24" ht="7.5" customHeight="1">
      <c r="B29" s="48"/>
      <c r="C29" s="61"/>
      <c r="D29" s="56"/>
      <c r="E29" s="59"/>
      <c r="F29" s="59"/>
      <c r="G29" s="58"/>
      <c r="H29" s="58"/>
      <c r="I29" s="58"/>
      <c r="J29" s="102"/>
      <c r="K29" s="58"/>
      <c r="L29" s="58"/>
      <c r="M29" s="58"/>
      <c r="N29" s="58"/>
      <c r="O29" s="58"/>
      <c r="P29" s="58"/>
      <c r="Q29" s="58"/>
      <c r="R29" s="58"/>
      <c r="S29" s="78"/>
    </row>
    <row r="30" spans="2:24">
      <c r="B30" s="49"/>
      <c r="C30" s="52" t="s">
        <v>20</v>
      </c>
      <c r="D30" s="53"/>
      <c r="E30" s="65"/>
      <c r="F30" s="65"/>
      <c r="G30" s="66"/>
      <c r="H30" s="93" t="s">
        <v>4</v>
      </c>
      <c r="I30" s="93" t="s">
        <v>5</v>
      </c>
      <c r="J30" s="94" t="s">
        <v>6</v>
      </c>
      <c r="K30" s="58"/>
      <c r="L30" s="58"/>
      <c r="M30" s="58"/>
      <c r="N30" s="58"/>
      <c r="O30" s="58"/>
      <c r="P30" s="58"/>
      <c r="Q30" s="58"/>
      <c r="R30" s="58"/>
      <c r="S30" s="78"/>
    </row>
    <row r="31" spans="2:24">
      <c r="B31" s="48"/>
      <c r="C31" s="67"/>
      <c r="D31" s="56" t="s">
        <v>24</v>
      </c>
      <c r="E31" s="59"/>
      <c r="F31" s="59"/>
      <c r="G31" s="58"/>
      <c r="H31" s="43"/>
      <c r="I31" s="43"/>
      <c r="J31" s="86" t="str">
        <f t="shared" ref="J31:J36" si="1">IF(H31=0,"",(I31-H31)/H31)</f>
        <v/>
      </c>
      <c r="K31" s="58"/>
      <c r="L31" s="58"/>
      <c r="M31" s="58"/>
      <c r="N31" s="58"/>
      <c r="O31" s="58"/>
      <c r="P31" s="58"/>
      <c r="Q31" s="58"/>
      <c r="R31" s="58"/>
      <c r="S31" s="78"/>
    </row>
    <row r="32" spans="2:24">
      <c r="B32" s="48"/>
      <c r="C32" s="67"/>
      <c r="D32" s="56" t="s">
        <v>11</v>
      </c>
      <c r="E32" s="59"/>
      <c r="F32" s="59"/>
      <c r="G32" s="58"/>
      <c r="H32" s="43"/>
      <c r="I32" s="43"/>
      <c r="J32" s="86" t="str">
        <f t="shared" si="1"/>
        <v/>
      </c>
      <c r="K32" s="58"/>
      <c r="L32" s="58"/>
      <c r="M32" s="58"/>
      <c r="N32" s="58"/>
      <c r="O32" s="58"/>
      <c r="P32" s="58"/>
      <c r="Q32" s="58"/>
      <c r="R32" s="58"/>
      <c r="S32" s="78"/>
    </row>
    <row r="33" spans="2:19" ht="14" thickBot="1">
      <c r="B33" s="48"/>
      <c r="C33" s="67"/>
      <c r="D33" s="61" t="s">
        <v>7</v>
      </c>
      <c r="E33" s="62"/>
      <c r="F33" s="62"/>
      <c r="G33" s="63"/>
      <c r="H33" s="44"/>
      <c r="I33" s="44"/>
      <c r="J33" s="87" t="str">
        <f t="shared" si="1"/>
        <v/>
      </c>
      <c r="K33" s="58"/>
      <c r="L33" s="58"/>
      <c r="M33" s="58"/>
      <c r="N33" s="58"/>
      <c r="O33" s="58"/>
      <c r="P33" s="58"/>
      <c r="Q33" s="58"/>
      <c r="R33" s="58"/>
      <c r="S33" s="78"/>
    </row>
    <row r="34" spans="2:19" ht="15" customHeight="1" thickBot="1">
      <c r="B34" s="48"/>
      <c r="C34" s="64" t="s">
        <v>22</v>
      </c>
      <c r="D34" s="68"/>
      <c r="E34" s="65"/>
      <c r="F34" s="65"/>
      <c r="G34" s="53"/>
      <c r="H34" s="19">
        <f>IF(SUM(H31:H33)=0,0,SUM(H31:H33))</f>
        <v>0</v>
      </c>
      <c r="I34" s="19">
        <f>IF(SUM(I31:I33)=0,0,SUM(I31:I33))</f>
        <v>0</v>
      </c>
      <c r="J34" s="98" t="str">
        <f t="shared" si="1"/>
        <v/>
      </c>
      <c r="K34" s="58"/>
      <c r="L34" s="58"/>
      <c r="M34" s="58"/>
      <c r="N34" s="58"/>
      <c r="O34" s="58"/>
      <c r="P34" s="58"/>
      <c r="Q34" s="58"/>
      <c r="R34" s="58"/>
      <c r="S34" s="78"/>
    </row>
    <row r="35" spans="2:19" ht="9.75" customHeight="1" thickBot="1">
      <c r="B35" s="48"/>
      <c r="C35" s="58"/>
      <c r="D35" s="58"/>
      <c r="E35" s="58"/>
      <c r="F35" s="58"/>
      <c r="G35" s="58"/>
      <c r="H35" s="58"/>
      <c r="I35" s="58"/>
      <c r="J35" s="102"/>
      <c r="K35" s="58"/>
      <c r="L35" s="58"/>
      <c r="M35" s="58"/>
      <c r="N35" s="58"/>
      <c r="O35" s="58"/>
      <c r="P35" s="58"/>
      <c r="Q35" s="58"/>
      <c r="R35" s="58"/>
      <c r="S35" s="78"/>
    </row>
    <row r="36" spans="2:19" ht="14" thickBot="1">
      <c r="B36" s="48"/>
      <c r="C36" s="69" t="s">
        <v>23</v>
      </c>
      <c r="D36" s="70"/>
      <c r="E36" s="70"/>
      <c r="F36" s="70"/>
      <c r="G36" s="71"/>
      <c r="H36" s="19">
        <f>IF(SUM(H23:H27)+SUM(H31:H33)=0,0,SUM(H23:H27)+SUM(H31:H33))</f>
        <v>0</v>
      </c>
      <c r="I36" s="19">
        <f>IF(SUM(I23:I27)+SUM(I31:I33)=0,0,SUM(I23:I27)+SUM(I31:I33))</f>
        <v>0</v>
      </c>
      <c r="J36" s="98" t="str">
        <f t="shared" si="1"/>
        <v/>
      </c>
      <c r="K36" s="58"/>
      <c r="L36" s="58"/>
      <c r="M36" s="58"/>
      <c r="N36" s="58"/>
      <c r="O36" s="58"/>
      <c r="P36" s="58"/>
      <c r="Q36" s="58"/>
      <c r="R36" s="58"/>
      <c r="S36" s="78"/>
    </row>
    <row r="37" spans="2:19" ht="19.5" customHeight="1">
      <c r="B37" s="51"/>
      <c r="C37" s="72" t="s">
        <v>79</v>
      </c>
      <c r="D37" s="73"/>
      <c r="E37" s="73"/>
      <c r="F37" s="73"/>
      <c r="G37" s="73"/>
      <c r="H37" s="73"/>
      <c r="I37" s="73"/>
      <c r="J37" s="73"/>
      <c r="K37" s="73"/>
      <c r="L37" s="73"/>
      <c r="M37" s="73"/>
      <c r="N37" s="73"/>
      <c r="O37" s="73"/>
      <c r="P37" s="73"/>
      <c r="Q37" s="73"/>
      <c r="R37" s="81"/>
      <c r="S37" s="63"/>
    </row>
    <row r="38" spans="2:19" ht="10" customHeight="1"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</row>
    <row r="39" spans="2:19" ht="14">
      <c r="B39" s="7" t="s">
        <v>84</v>
      </c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5"/>
      <c r="S39" s="5"/>
    </row>
    <row r="40" spans="2:19" ht="8.25" customHeight="1">
      <c r="B40" s="6"/>
      <c r="C40" s="10"/>
      <c r="D40" s="10"/>
      <c r="E40" s="6"/>
      <c r="F40" s="6"/>
      <c r="G40" s="6"/>
      <c r="H40" s="6"/>
      <c r="I40" s="6"/>
      <c r="J40" s="6"/>
      <c r="K40" s="6"/>
      <c r="L40" s="10"/>
      <c r="M40" s="6"/>
      <c r="N40" s="6"/>
      <c r="O40" s="6"/>
      <c r="P40" s="6"/>
      <c r="Q40" s="6"/>
      <c r="R40" s="6"/>
      <c r="S40" s="6"/>
    </row>
    <row r="41" spans="2:19">
      <c r="C41" s="139" t="s">
        <v>8</v>
      </c>
      <c r="D41" s="140"/>
      <c r="E41" s="139"/>
      <c r="F41" s="141"/>
      <c r="G41" s="141"/>
      <c r="H41" s="141"/>
      <c r="I41" s="141"/>
      <c r="J41" s="141"/>
      <c r="L41" s="139" t="s">
        <v>9</v>
      </c>
      <c r="M41" s="140"/>
      <c r="N41" s="139"/>
      <c r="O41" s="141"/>
      <c r="P41" s="141"/>
      <c r="Q41" s="141"/>
      <c r="R41" s="141"/>
    </row>
    <row r="42" spans="2:19">
      <c r="B42" s="4"/>
      <c r="C42" s="139"/>
      <c r="D42" s="139"/>
      <c r="E42" s="134"/>
      <c r="F42" s="134"/>
      <c r="G42" s="134"/>
      <c r="H42" s="134"/>
      <c r="I42" s="134"/>
      <c r="J42" s="134"/>
      <c r="L42" s="134"/>
      <c r="M42" s="134"/>
      <c r="N42" s="134"/>
      <c r="O42" s="134"/>
      <c r="P42" s="134"/>
      <c r="Q42" s="134"/>
      <c r="R42" s="134"/>
    </row>
    <row r="43" spans="2:19">
      <c r="B43" s="4"/>
      <c r="C43" s="109"/>
      <c r="D43" s="109"/>
      <c r="E43" s="108"/>
      <c r="F43" s="108"/>
      <c r="G43" s="108"/>
      <c r="H43" s="108"/>
      <c r="I43" s="108"/>
      <c r="J43" s="108"/>
      <c r="L43" s="108"/>
      <c r="M43" s="108"/>
      <c r="N43" s="108"/>
      <c r="O43" s="108"/>
      <c r="P43" s="108"/>
      <c r="Q43" s="108"/>
      <c r="R43" s="108"/>
    </row>
    <row r="44" spans="2:19">
      <c r="B44" s="1"/>
      <c r="C44" s="134"/>
      <c r="D44" s="134"/>
      <c r="E44" s="134"/>
      <c r="F44" s="134"/>
      <c r="G44" s="134"/>
      <c r="H44" s="134"/>
      <c r="I44" s="134"/>
      <c r="J44" s="134"/>
      <c r="L44" s="134"/>
      <c r="M44" s="134"/>
      <c r="N44" s="134"/>
      <c r="O44" s="134"/>
      <c r="P44" s="134"/>
      <c r="Q44" s="134"/>
      <c r="R44" s="134"/>
    </row>
    <row r="45" spans="2:19">
      <c r="B45" s="1"/>
      <c r="C45" s="134"/>
      <c r="D45" s="134"/>
      <c r="E45" s="134"/>
      <c r="F45" s="134"/>
      <c r="G45" s="134"/>
      <c r="H45" s="134"/>
      <c r="I45" s="134"/>
      <c r="J45" s="134"/>
      <c r="L45" s="134"/>
      <c r="M45" s="134"/>
      <c r="N45" s="134"/>
      <c r="O45" s="134"/>
      <c r="P45" s="134"/>
      <c r="Q45" s="134"/>
      <c r="R45" s="134"/>
    </row>
    <row r="46" spans="2:19" ht="15" customHeight="1">
      <c r="B46" s="1"/>
      <c r="C46" s="9"/>
      <c r="D46" s="9"/>
      <c r="E46" s="9"/>
      <c r="F46" s="9"/>
      <c r="G46" s="9"/>
      <c r="H46" s="9"/>
      <c r="I46" s="9"/>
      <c r="J46" s="9"/>
      <c r="K46" s="13"/>
      <c r="L46" s="4"/>
      <c r="M46" s="9"/>
      <c r="N46" s="9"/>
      <c r="O46" s="9"/>
      <c r="P46" s="9"/>
      <c r="Q46" s="9"/>
      <c r="R46" s="9"/>
      <c r="S46" s="9"/>
    </row>
  </sheetData>
  <mergeCells count="21">
    <mergeCell ref="C42:J42"/>
    <mergeCell ref="L42:R42"/>
    <mergeCell ref="C44:J44"/>
    <mergeCell ref="L44:R44"/>
    <mergeCell ref="C45:J45"/>
    <mergeCell ref="L45:R45"/>
    <mergeCell ref="C18:F20"/>
    <mergeCell ref="P18:Q18"/>
    <mergeCell ref="H19:J19"/>
    <mergeCell ref="H20:J20"/>
    <mergeCell ref="C41:D41"/>
    <mergeCell ref="E41:J41"/>
    <mergeCell ref="L41:M41"/>
    <mergeCell ref="N41:R41"/>
    <mergeCell ref="O4:S4"/>
    <mergeCell ref="E5:M5"/>
    <mergeCell ref="O5:Q5"/>
    <mergeCell ref="R5:S5"/>
    <mergeCell ref="E6:H6"/>
    <mergeCell ref="O6:Q6"/>
    <mergeCell ref="R6:S6"/>
  </mergeCells>
  <printOptions horizontalCentered="1" verticalCentered="1"/>
  <pageMargins left="0.44" right="0.45" top="0.54" bottom="0.35" header="0.34" footer="0.18"/>
  <pageSetup orientation="landscape" horizontalDpi="4294967295" verticalDpi="4294967295"/>
  <headerFooter scaleWithDoc="0">
    <oddHeader>&amp;L&amp;"Lucida Sans Unicode,Bold"&amp;12AUTOMOBILE INSURANCE RATING PROFILE&amp;R&amp;"Californian FB,Regular"&amp;9Island Regulatory &amp;&amp; Appeals Commission, Charlottetown, PEI</oddHeader>
    <oddFooter>&amp;R&amp;"Verdana,Regular"&amp;7 2014-01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X46"/>
  <sheetViews>
    <sheetView workbookViewId="0">
      <selection activeCell="E5" sqref="E5:M5"/>
    </sheetView>
  </sheetViews>
  <sheetFormatPr baseColWidth="10" defaultRowHeight="13"/>
  <cols>
    <col min="1" max="1" width="8.83203125" customWidth="1"/>
    <col min="2" max="2" width="5.6640625" customWidth="1"/>
    <col min="3" max="3" width="3.1640625" customWidth="1"/>
    <col min="4" max="4" width="8.33203125" customWidth="1"/>
    <col min="5" max="5" width="4.6640625" customWidth="1"/>
    <col min="6" max="6" width="11.5" customWidth="1"/>
    <col min="7" max="7" width="4.33203125" customWidth="1"/>
    <col min="8" max="9" width="8.33203125" customWidth="1"/>
    <col min="10" max="10" width="8.83203125" customWidth="1"/>
    <col min="11" max="11" width="4.1640625" customWidth="1"/>
    <col min="12" max="13" width="8.33203125" customWidth="1"/>
    <col min="14" max="14" width="8.83203125" customWidth="1"/>
    <col min="15" max="15" width="4.33203125" customWidth="1"/>
    <col min="16" max="17" width="8.33203125" customWidth="1"/>
    <col min="18" max="18" width="8.83203125" customWidth="1"/>
    <col min="19" max="19" width="5.6640625" customWidth="1"/>
    <col min="20" max="256" width="8.83203125" customWidth="1"/>
  </cols>
  <sheetData>
    <row r="3" spans="1:19" ht="16"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82" t="s">
        <v>59</v>
      </c>
    </row>
    <row r="4" spans="1:19"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23" t="s">
        <v>75</v>
      </c>
      <c r="P4" s="124"/>
      <c r="Q4" s="124"/>
      <c r="R4" s="124"/>
      <c r="S4" s="125"/>
    </row>
    <row r="5" spans="1:19" ht="14">
      <c r="B5" s="7" t="s">
        <v>0</v>
      </c>
      <c r="C5" s="2"/>
      <c r="D5" s="2"/>
      <c r="E5" s="114"/>
      <c r="F5" s="115"/>
      <c r="G5" s="115"/>
      <c r="H5" s="115"/>
      <c r="I5" s="115"/>
      <c r="J5" s="115"/>
      <c r="K5" s="115"/>
      <c r="L5" s="115"/>
      <c r="M5" s="115"/>
      <c r="O5" s="128" t="s">
        <v>1</v>
      </c>
      <c r="P5" s="129"/>
      <c r="Q5" s="130"/>
      <c r="R5" s="126"/>
      <c r="S5" s="127"/>
    </row>
    <row r="6" spans="1:19" ht="14">
      <c r="B6" s="7" t="s">
        <v>26</v>
      </c>
      <c r="C6" s="2"/>
      <c r="D6" s="2"/>
      <c r="E6" s="116"/>
      <c r="F6" s="117"/>
      <c r="G6" s="117"/>
      <c r="H6" s="117"/>
      <c r="L6" s="12"/>
      <c r="O6" s="131" t="s">
        <v>2</v>
      </c>
      <c r="P6" s="132"/>
      <c r="Q6" s="133"/>
      <c r="R6" s="126"/>
      <c r="S6" s="127"/>
    </row>
    <row r="7" spans="1:19" ht="7.5" customHeight="1">
      <c r="B7" s="7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9" ht="14">
      <c r="B8" s="7" t="s">
        <v>10</v>
      </c>
      <c r="C8" s="1"/>
      <c r="D8" s="1"/>
      <c r="E8" s="84"/>
      <c r="F8" s="1"/>
      <c r="G8" s="1"/>
      <c r="H8" s="1"/>
      <c r="I8" s="1"/>
      <c r="J8" s="1"/>
      <c r="K8" s="7" t="s">
        <v>30</v>
      </c>
      <c r="N8" s="1"/>
      <c r="O8" s="1"/>
      <c r="P8" s="1"/>
      <c r="Q8" s="1"/>
      <c r="R8" s="1"/>
      <c r="S8" s="1"/>
    </row>
    <row r="9" spans="1:19">
      <c r="A9" s="15"/>
      <c r="B9" s="8" t="s">
        <v>13</v>
      </c>
      <c r="C9" s="16" t="s">
        <v>85</v>
      </c>
      <c r="D9" s="16"/>
      <c r="F9" s="1"/>
      <c r="G9" s="1"/>
      <c r="H9" s="1"/>
      <c r="I9" s="1"/>
      <c r="J9" s="1"/>
      <c r="K9" s="8" t="s">
        <v>13</v>
      </c>
      <c r="L9" s="16" t="s">
        <v>91</v>
      </c>
      <c r="N9" s="1"/>
      <c r="O9" s="1"/>
      <c r="P9" s="1"/>
      <c r="Q9" s="1"/>
      <c r="R9" s="1"/>
      <c r="S9" s="1"/>
    </row>
    <row r="10" spans="1:19">
      <c r="A10" s="15"/>
      <c r="B10" s="8" t="s">
        <v>13</v>
      </c>
      <c r="C10" s="16" t="s">
        <v>27</v>
      </c>
      <c r="D10" s="16"/>
      <c r="F10" s="1"/>
      <c r="G10" s="1"/>
      <c r="H10" s="1"/>
      <c r="I10" s="1"/>
      <c r="J10" s="1"/>
      <c r="K10" s="8" t="s">
        <v>13</v>
      </c>
      <c r="L10" s="16" t="s">
        <v>27</v>
      </c>
      <c r="N10" s="1"/>
      <c r="O10" s="1"/>
      <c r="P10" s="1"/>
      <c r="Q10" s="1"/>
      <c r="R10" s="1"/>
      <c r="S10" s="1"/>
    </row>
    <row r="11" spans="1:19">
      <c r="A11" s="15"/>
      <c r="B11" s="8" t="s">
        <v>13</v>
      </c>
      <c r="C11" s="16" t="s">
        <v>93</v>
      </c>
      <c r="D11" s="16"/>
      <c r="F11" s="1"/>
      <c r="G11" s="1"/>
      <c r="H11" s="1"/>
      <c r="I11" s="1"/>
      <c r="J11" s="1"/>
      <c r="K11" s="8" t="s">
        <v>13</v>
      </c>
      <c r="L11" s="16" t="s">
        <v>92</v>
      </c>
      <c r="N11" s="1"/>
      <c r="O11" s="1"/>
      <c r="P11" s="1"/>
      <c r="Q11" s="1"/>
      <c r="R11" s="1"/>
      <c r="S11" s="1"/>
    </row>
    <row r="12" spans="1:19">
      <c r="B12" s="8" t="s">
        <v>13</v>
      </c>
      <c r="C12" s="1" t="s">
        <v>29</v>
      </c>
      <c r="D12" s="1"/>
      <c r="F12" s="1"/>
      <c r="G12" s="1"/>
      <c r="H12" s="1"/>
      <c r="I12" s="1"/>
      <c r="J12" s="1"/>
      <c r="K12" s="8" t="s">
        <v>13</v>
      </c>
      <c r="L12" s="1" t="s">
        <v>32</v>
      </c>
      <c r="M12" s="1"/>
      <c r="N12" s="1"/>
      <c r="O12" s="1"/>
      <c r="P12" s="1"/>
      <c r="Q12" s="1"/>
      <c r="R12" s="1"/>
      <c r="S12" s="1"/>
    </row>
    <row r="13" spans="1:19">
      <c r="B13" s="8" t="s">
        <v>13</v>
      </c>
      <c r="C13" s="1" t="s">
        <v>31</v>
      </c>
      <c r="D13" s="1"/>
      <c r="F13" s="1"/>
      <c r="G13" s="1"/>
      <c r="H13" s="1"/>
      <c r="I13" s="1"/>
      <c r="J13" s="1"/>
      <c r="K13" s="8" t="s">
        <v>13</v>
      </c>
      <c r="L13" s="1" t="s">
        <v>29</v>
      </c>
      <c r="S13" s="1"/>
    </row>
    <row r="14" spans="1:19">
      <c r="B14" s="8" t="s">
        <v>13</v>
      </c>
      <c r="C14" s="1" t="s">
        <v>74</v>
      </c>
      <c r="D14" s="1"/>
      <c r="F14" s="1"/>
      <c r="G14" s="1"/>
      <c r="H14" s="1"/>
      <c r="I14" s="1"/>
      <c r="J14" s="1"/>
      <c r="K14" s="8" t="s">
        <v>13</v>
      </c>
      <c r="L14" s="1" t="s">
        <v>74</v>
      </c>
      <c r="S14" s="1"/>
    </row>
    <row r="15" spans="1:19">
      <c r="B15" s="8" t="s">
        <v>13</v>
      </c>
      <c r="C15" s="1" t="s">
        <v>28</v>
      </c>
      <c r="D15" s="1"/>
      <c r="F15" s="1"/>
      <c r="G15" s="1"/>
      <c r="H15" s="1"/>
      <c r="I15" s="1"/>
      <c r="J15" s="1"/>
      <c r="K15" s="8" t="s">
        <v>13</v>
      </c>
      <c r="L15" s="1" t="s">
        <v>28</v>
      </c>
      <c r="S15" s="1"/>
    </row>
    <row r="16" spans="1:19">
      <c r="B16" s="8" t="s">
        <v>13</v>
      </c>
      <c r="C16" s="1" t="s">
        <v>90</v>
      </c>
      <c r="D16" s="1"/>
      <c r="F16" s="1"/>
      <c r="G16" s="1"/>
      <c r="H16" s="1"/>
      <c r="I16" s="1"/>
      <c r="J16" s="1"/>
      <c r="S16" s="1"/>
    </row>
    <row r="17" spans="2:24" ht="10" customHeight="1" thickBot="1">
      <c r="B17" s="8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U17" s="24"/>
      <c r="V17" s="24"/>
      <c r="W17" s="24"/>
      <c r="X17" s="24"/>
    </row>
    <row r="18" spans="2:24" ht="13.5" customHeight="1" thickBot="1">
      <c r="B18" s="47"/>
      <c r="C18" s="135" t="s">
        <v>76</v>
      </c>
      <c r="D18" s="136"/>
      <c r="E18" s="136"/>
      <c r="F18" s="136"/>
      <c r="G18" s="74"/>
      <c r="H18" s="76"/>
      <c r="I18" s="76"/>
      <c r="J18" s="76"/>
      <c r="K18" s="76"/>
      <c r="L18" s="76"/>
      <c r="M18" s="76"/>
      <c r="N18" s="76"/>
      <c r="O18" s="76"/>
      <c r="P18" s="118" t="s">
        <v>12</v>
      </c>
      <c r="Q18" s="119"/>
      <c r="R18" s="83"/>
      <c r="S18" s="66"/>
      <c r="U18" s="24"/>
      <c r="V18" s="24"/>
      <c r="W18" s="24"/>
      <c r="X18" s="24"/>
    </row>
    <row r="19" spans="2:24" ht="15" customHeight="1">
      <c r="B19" s="48"/>
      <c r="C19" s="137"/>
      <c r="D19" s="137"/>
      <c r="E19" s="137"/>
      <c r="F19" s="137"/>
      <c r="G19" s="75"/>
      <c r="H19" s="142" t="s">
        <v>3</v>
      </c>
      <c r="I19" s="142"/>
      <c r="J19" s="142"/>
      <c r="K19" s="143"/>
      <c r="L19" s="142"/>
      <c r="M19" s="142"/>
      <c r="N19" s="142"/>
      <c r="O19" s="143"/>
      <c r="P19" s="142"/>
      <c r="Q19" s="142"/>
      <c r="R19" s="142"/>
      <c r="S19" s="78"/>
      <c r="U19" s="25"/>
      <c r="V19" s="26"/>
      <c r="W19" s="26"/>
      <c r="X19" s="26"/>
    </row>
    <row r="20" spans="2:24" ht="14.25" customHeight="1">
      <c r="B20" s="48"/>
      <c r="C20" s="138"/>
      <c r="D20" s="138"/>
      <c r="E20" s="138"/>
      <c r="F20" s="138"/>
      <c r="G20" s="75"/>
      <c r="H20" s="144" t="s">
        <v>15</v>
      </c>
      <c r="I20" s="145"/>
      <c r="J20" s="146"/>
      <c r="K20" s="78"/>
      <c r="L20" s="144" t="s">
        <v>16</v>
      </c>
      <c r="M20" s="145"/>
      <c r="N20" s="146"/>
      <c r="O20" s="77"/>
      <c r="P20" s="120" t="s">
        <v>17</v>
      </c>
      <c r="Q20" s="121"/>
      <c r="R20" s="122"/>
      <c r="S20" s="78"/>
      <c r="U20" s="26"/>
      <c r="V20" s="26"/>
      <c r="W20" s="26"/>
      <c r="X20" s="26"/>
    </row>
    <row r="21" spans="2:24" ht="14.25" customHeight="1">
      <c r="B21" s="49"/>
      <c r="C21" s="52" t="s">
        <v>18</v>
      </c>
      <c r="D21" s="53"/>
      <c r="E21" s="54"/>
      <c r="F21" s="54"/>
      <c r="G21" s="53"/>
      <c r="H21" s="73"/>
      <c r="I21" s="73"/>
      <c r="J21" s="73"/>
      <c r="K21" s="58"/>
      <c r="L21" s="73"/>
      <c r="M21" s="73"/>
      <c r="N21" s="73"/>
      <c r="O21" s="58"/>
      <c r="P21" s="91"/>
      <c r="Q21" s="91"/>
      <c r="R21" s="91"/>
      <c r="S21" s="78"/>
      <c r="U21" s="26"/>
      <c r="V21" s="26"/>
      <c r="W21" s="26"/>
      <c r="X21" s="26"/>
    </row>
    <row r="22" spans="2:24">
      <c r="B22" s="50"/>
      <c r="C22" s="55"/>
      <c r="D22" s="56" t="s">
        <v>25</v>
      </c>
      <c r="E22" s="57"/>
      <c r="F22" s="57"/>
      <c r="G22" s="58"/>
      <c r="H22" s="92" t="s">
        <v>4</v>
      </c>
      <c r="I22" s="92" t="s">
        <v>5</v>
      </c>
      <c r="J22" s="92" t="s">
        <v>6</v>
      </c>
      <c r="K22" s="58"/>
      <c r="L22" s="93" t="s">
        <v>4</v>
      </c>
      <c r="M22" s="93" t="s">
        <v>5</v>
      </c>
      <c r="N22" s="92" t="s">
        <v>6</v>
      </c>
      <c r="O22" s="58"/>
      <c r="P22" s="94" t="s">
        <v>4</v>
      </c>
      <c r="Q22" s="94" t="s">
        <v>5</v>
      </c>
      <c r="R22" s="94" t="s">
        <v>6</v>
      </c>
      <c r="S22" s="79"/>
      <c r="U22" s="24"/>
      <c r="V22" s="24"/>
      <c r="W22" s="24"/>
      <c r="X22" s="24"/>
    </row>
    <row r="23" spans="2:24">
      <c r="B23" s="48"/>
      <c r="C23" s="55"/>
      <c r="D23" s="56" t="s">
        <v>33</v>
      </c>
      <c r="E23" s="57"/>
      <c r="F23" s="57"/>
      <c r="G23" s="58"/>
      <c r="H23" s="43"/>
      <c r="I23" s="43"/>
      <c r="J23" s="20" t="str">
        <f t="shared" ref="J23:J28" si="0">IF(H23=0,"",(I23-H23)/H23)</f>
        <v/>
      </c>
      <c r="K23" s="58"/>
      <c r="L23" s="43"/>
      <c r="M23" s="43"/>
      <c r="N23" s="20" t="str">
        <f t="shared" ref="N23:N28" si="1">IF(L23=0,"",(M23-L23)/L23)</f>
        <v/>
      </c>
      <c r="O23" s="58"/>
      <c r="P23" s="85">
        <f t="shared" ref="P23:Q27" si="2">IF(SUM(H23+L23)=0,0,SUM(H23+L23))</f>
        <v>0</v>
      </c>
      <c r="Q23" s="85">
        <f t="shared" si="2"/>
        <v>0</v>
      </c>
      <c r="R23" s="86" t="str">
        <f t="shared" ref="R23:R28" si="3">IF(P23=0,"",(Q23-P23)/P23)</f>
        <v/>
      </c>
      <c r="S23" s="78"/>
      <c r="U23" s="24"/>
      <c r="V23" s="24"/>
      <c r="W23" s="24"/>
      <c r="X23" s="24"/>
    </row>
    <row r="24" spans="2:24">
      <c r="B24" s="48"/>
      <c r="C24" s="55"/>
      <c r="D24" s="56" t="s">
        <v>34</v>
      </c>
      <c r="E24" s="57"/>
      <c r="F24" s="57"/>
      <c r="G24" s="58"/>
      <c r="H24" s="43"/>
      <c r="I24" s="43"/>
      <c r="J24" s="20" t="str">
        <f t="shared" si="0"/>
        <v/>
      </c>
      <c r="K24" s="58"/>
      <c r="L24" s="43"/>
      <c r="M24" s="43"/>
      <c r="N24" s="20" t="str">
        <f t="shared" si="1"/>
        <v/>
      </c>
      <c r="O24" s="58"/>
      <c r="P24" s="85">
        <f t="shared" si="2"/>
        <v>0</v>
      </c>
      <c r="Q24" s="85">
        <f t="shared" si="2"/>
        <v>0</v>
      </c>
      <c r="R24" s="86" t="str">
        <f t="shared" si="3"/>
        <v/>
      </c>
      <c r="S24" s="78"/>
    </row>
    <row r="25" spans="2:24">
      <c r="B25" s="48"/>
      <c r="C25" s="55"/>
      <c r="D25" s="56" t="s">
        <v>78</v>
      </c>
      <c r="E25" s="57"/>
      <c r="F25" s="57"/>
      <c r="G25" s="58"/>
      <c r="H25" s="43"/>
      <c r="I25" s="43"/>
      <c r="J25" s="20" t="str">
        <f t="shared" si="0"/>
        <v/>
      </c>
      <c r="K25" s="58"/>
      <c r="L25" s="43"/>
      <c r="M25" s="43"/>
      <c r="N25" s="20" t="str">
        <f t="shared" si="1"/>
        <v/>
      </c>
      <c r="O25" s="58"/>
      <c r="P25" s="85">
        <f t="shared" si="2"/>
        <v>0</v>
      </c>
      <c r="Q25" s="85">
        <f t="shared" si="2"/>
        <v>0</v>
      </c>
      <c r="R25" s="86" t="str">
        <f t="shared" si="3"/>
        <v/>
      </c>
      <c r="S25" s="78"/>
    </row>
    <row r="26" spans="2:24">
      <c r="B26" s="48"/>
      <c r="C26" s="55"/>
      <c r="D26" s="56" t="s">
        <v>21</v>
      </c>
      <c r="E26" s="59"/>
      <c r="F26" s="59"/>
      <c r="G26" s="58"/>
      <c r="H26" s="43"/>
      <c r="I26" s="43"/>
      <c r="J26" s="20" t="str">
        <f t="shared" si="0"/>
        <v/>
      </c>
      <c r="K26" s="58"/>
      <c r="L26" s="43"/>
      <c r="M26" s="43"/>
      <c r="N26" s="20" t="str">
        <f t="shared" si="1"/>
        <v/>
      </c>
      <c r="O26" s="58"/>
      <c r="P26" s="85">
        <f t="shared" si="2"/>
        <v>0</v>
      </c>
      <c r="Q26" s="85">
        <f t="shared" si="2"/>
        <v>0</v>
      </c>
      <c r="R26" s="87" t="str">
        <f t="shared" si="3"/>
        <v/>
      </c>
      <c r="S26" s="78"/>
    </row>
    <row r="27" spans="2:24" ht="14" thickBot="1">
      <c r="B27" s="48"/>
      <c r="C27" s="60"/>
      <c r="D27" s="61" t="s">
        <v>77</v>
      </c>
      <c r="E27" s="62"/>
      <c r="F27" s="62"/>
      <c r="G27" s="63"/>
      <c r="H27" s="44"/>
      <c r="I27" s="44"/>
      <c r="J27" s="21" t="str">
        <f t="shared" si="0"/>
        <v/>
      </c>
      <c r="K27" s="58"/>
      <c r="L27" s="44"/>
      <c r="M27" s="44"/>
      <c r="N27" s="21" t="str">
        <f t="shared" si="1"/>
        <v/>
      </c>
      <c r="O27" s="58"/>
      <c r="P27" s="85">
        <f t="shared" si="2"/>
        <v>0</v>
      </c>
      <c r="Q27" s="85">
        <f t="shared" si="2"/>
        <v>0</v>
      </c>
      <c r="R27" s="87" t="str">
        <f t="shared" si="3"/>
        <v/>
      </c>
      <c r="S27" s="78"/>
    </row>
    <row r="28" spans="2:24" ht="15" customHeight="1" thickBot="1">
      <c r="B28" s="48"/>
      <c r="C28" s="64" t="s">
        <v>19</v>
      </c>
      <c r="D28" s="56"/>
      <c r="E28" s="65"/>
      <c r="F28" s="65"/>
      <c r="G28" s="53"/>
      <c r="H28" s="19">
        <f>IF(SUM(H23:H27)=0,0,SUM(H23:H27))</f>
        <v>0</v>
      </c>
      <c r="I28" s="19">
        <f>IF(SUM(I23:I27)=0,0,SUM(I23:I27))</f>
        <v>0</v>
      </c>
      <c r="J28" s="22" t="str">
        <f t="shared" si="0"/>
        <v/>
      </c>
      <c r="K28" s="58"/>
      <c r="L28" s="19">
        <f>IF(SUM(L23:L27)=0,0,SUM(L23:L27))</f>
        <v>0</v>
      </c>
      <c r="M28" s="19">
        <f>IF(SUM(M23:M27)=0,0,SUM(M23:M27))</f>
        <v>0</v>
      </c>
      <c r="N28" s="22" t="str">
        <f t="shared" si="1"/>
        <v/>
      </c>
      <c r="O28" s="58"/>
      <c r="P28" s="88">
        <f>IF(SUM(P23:P27)=0,0,SUM(P23:P27))</f>
        <v>0</v>
      </c>
      <c r="Q28" s="88">
        <f>IF(SUM(Q23:Q27)=0,0,SUM(Q23:Q27))</f>
        <v>0</v>
      </c>
      <c r="R28" s="89" t="str">
        <f t="shared" si="3"/>
        <v/>
      </c>
      <c r="S28" s="78"/>
    </row>
    <row r="29" spans="2:24" ht="7.5" customHeight="1">
      <c r="B29" s="48"/>
      <c r="C29" s="61"/>
      <c r="D29" s="56"/>
      <c r="E29" s="59"/>
      <c r="F29" s="59"/>
      <c r="G29" s="58"/>
      <c r="H29" s="58"/>
      <c r="I29" s="58"/>
      <c r="J29" s="80"/>
      <c r="K29" s="58"/>
      <c r="L29" s="58"/>
      <c r="M29" s="58"/>
      <c r="N29" s="58"/>
      <c r="O29" s="58"/>
      <c r="P29" s="90"/>
      <c r="Q29" s="90"/>
      <c r="R29" s="96"/>
      <c r="S29" s="78"/>
    </row>
    <row r="30" spans="2:24">
      <c r="B30" s="49"/>
      <c r="C30" s="52" t="s">
        <v>20</v>
      </c>
      <c r="D30" s="53"/>
      <c r="E30" s="65"/>
      <c r="F30" s="65"/>
      <c r="G30" s="66"/>
      <c r="H30" s="93" t="s">
        <v>4</v>
      </c>
      <c r="I30" s="93" t="s">
        <v>5</v>
      </c>
      <c r="J30" s="93" t="s">
        <v>6</v>
      </c>
      <c r="K30" s="58"/>
      <c r="L30" s="93" t="s">
        <v>4</v>
      </c>
      <c r="M30" s="93" t="s">
        <v>5</v>
      </c>
      <c r="N30" s="93" t="s">
        <v>6</v>
      </c>
      <c r="O30" s="58"/>
      <c r="P30" s="94" t="s">
        <v>4</v>
      </c>
      <c r="Q30" s="94" t="s">
        <v>5</v>
      </c>
      <c r="R30" s="94" t="s">
        <v>6</v>
      </c>
      <c r="S30" s="78"/>
    </row>
    <row r="31" spans="2:24">
      <c r="B31" s="48"/>
      <c r="C31" s="67"/>
      <c r="D31" s="56" t="s">
        <v>24</v>
      </c>
      <c r="E31" s="59"/>
      <c r="F31" s="59"/>
      <c r="G31" s="58"/>
      <c r="H31" s="43"/>
      <c r="I31" s="43"/>
      <c r="J31" s="20" t="str">
        <f t="shared" ref="J31:J36" si="4">IF(H31=0,"",(I31-H31)/H31)</f>
        <v/>
      </c>
      <c r="K31" s="58"/>
      <c r="L31" s="43"/>
      <c r="M31" s="43"/>
      <c r="N31" s="20" t="str">
        <f>IF(L31=0,"",(M31-L31)/L31)</f>
        <v/>
      </c>
      <c r="O31" s="58"/>
      <c r="P31" s="85">
        <f t="shared" ref="P31:Q33" si="5">IF(SUM(H31+L31)=0,0,SUM(H31+L31))</f>
        <v>0</v>
      </c>
      <c r="Q31" s="85">
        <f t="shared" si="5"/>
        <v>0</v>
      </c>
      <c r="R31" s="86" t="str">
        <f>IF(P31=0,"",(Q31-P31)/P31)</f>
        <v/>
      </c>
      <c r="S31" s="78"/>
    </row>
    <row r="32" spans="2:24">
      <c r="B32" s="48"/>
      <c r="C32" s="67"/>
      <c r="D32" s="56" t="s">
        <v>11</v>
      </c>
      <c r="E32" s="59"/>
      <c r="F32" s="59"/>
      <c r="G32" s="58"/>
      <c r="H32" s="43"/>
      <c r="I32" s="43"/>
      <c r="J32" s="20" t="str">
        <f t="shared" si="4"/>
        <v/>
      </c>
      <c r="K32" s="58"/>
      <c r="L32" s="43"/>
      <c r="M32" s="43"/>
      <c r="N32" s="20" t="str">
        <f>IF(L32=0,"",(M32-L32)/L32)</f>
        <v/>
      </c>
      <c r="O32" s="58"/>
      <c r="P32" s="85">
        <f t="shared" si="5"/>
        <v>0</v>
      </c>
      <c r="Q32" s="85">
        <f t="shared" si="5"/>
        <v>0</v>
      </c>
      <c r="R32" s="86" t="str">
        <f>IF(P32=0,"",(Q32-P32)/P32)</f>
        <v/>
      </c>
      <c r="S32" s="78"/>
    </row>
    <row r="33" spans="2:19" ht="14" thickBot="1">
      <c r="B33" s="48"/>
      <c r="C33" s="67"/>
      <c r="D33" s="61" t="s">
        <v>7</v>
      </c>
      <c r="E33" s="62"/>
      <c r="F33" s="62"/>
      <c r="G33" s="63"/>
      <c r="H33" s="44"/>
      <c r="I33" s="44"/>
      <c r="J33" s="21" t="str">
        <f t="shared" si="4"/>
        <v/>
      </c>
      <c r="K33" s="58"/>
      <c r="L33" s="44"/>
      <c r="M33" s="44"/>
      <c r="N33" s="21" t="str">
        <f>IF(L33=0,"",(M33-L33)/L33)</f>
        <v/>
      </c>
      <c r="O33" s="58"/>
      <c r="P33" s="85">
        <f t="shared" si="5"/>
        <v>0</v>
      </c>
      <c r="Q33" s="85">
        <f t="shared" si="5"/>
        <v>0</v>
      </c>
      <c r="R33" s="86" t="str">
        <f>IF(P33=0,"",(Q33-P33)/P33)</f>
        <v/>
      </c>
      <c r="S33" s="78"/>
    </row>
    <row r="34" spans="2:19" ht="15" customHeight="1" thickBot="1">
      <c r="B34" s="48"/>
      <c r="C34" s="64" t="s">
        <v>22</v>
      </c>
      <c r="D34" s="68"/>
      <c r="E34" s="65"/>
      <c r="F34" s="65"/>
      <c r="G34" s="53"/>
      <c r="H34" s="19">
        <f>IF(SUM(H31:H33)=0,0,SUM(H31:H33))</f>
        <v>0</v>
      </c>
      <c r="I34" s="19">
        <f>IF(SUM(I31:I33)=0,0,SUM(I31:I33))</f>
        <v>0</v>
      </c>
      <c r="J34" s="23" t="str">
        <f t="shared" si="4"/>
        <v/>
      </c>
      <c r="K34" s="58"/>
      <c r="L34" s="19">
        <f>IF(SUM(L31:L33)=0,0,SUM(L31:L33))</f>
        <v>0</v>
      </c>
      <c r="M34" s="19">
        <f>IF(SUM(M31:M33)=0,0,SUM(M31:M33))</f>
        <v>0</v>
      </c>
      <c r="N34" s="23" t="str">
        <f>IF(L34=0,"",(M34-L34)/L34)</f>
        <v/>
      </c>
      <c r="O34" s="58"/>
      <c r="P34" s="88">
        <f>H34+L34</f>
        <v>0</v>
      </c>
      <c r="Q34" s="88">
        <f>I34+M34</f>
        <v>0</v>
      </c>
      <c r="R34" s="89" t="str">
        <f>IF(P34=0,"",(Q34-P34)/P34)</f>
        <v/>
      </c>
      <c r="S34" s="78"/>
    </row>
    <row r="35" spans="2:19" ht="9.75" customHeight="1" thickBot="1">
      <c r="B35" s="48"/>
      <c r="C35" s="58"/>
      <c r="D35" s="58"/>
      <c r="E35" s="58"/>
      <c r="F35" s="58"/>
      <c r="G35" s="58"/>
      <c r="H35" s="58"/>
      <c r="I35" s="58"/>
      <c r="J35" s="80"/>
      <c r="K35" s="58"/>
      <c r="L35" s="58"/>
      <c r="M35" s="58"/>
      <c r="N35" s="80"/>
      <c r="O35" s="58"/>
      <c r="P35" s="90"/>
      <c r="Q35" s="90"/>
      <c r="R35" s="95"/>
      <c r="S35" s="78"/>
    </row>
    <row r="36" spans="2:19" ht="14" thickBot="1">
      <c r="B36" s="48"/>
      <c r="C36" s="69" t="s">
        <v>23</v>
      </c>
      <c r="D36" s="70"/>
      <c r="E36" s="70"/>
      <c r="F36" s="70"/>
      <c r="G36" s="71"/>
      <c r="H36" s="19">
        <f>IF(SUM(H23:H27)+SUM(H31:H33)=0,0,SUM(H23:H27)+SUM(H31:H33))</f>
        <v>0</v>
      </c>
      <c r="I36" s="19">
        <f>IF(SUM(I23:I27)+SUM(I31:I33)=0,0,SUM(I23:I27)+SUM(I31:I33))</f>
        <v>0</v>
      </c>
      <c r="J36" s="23" t="str">
        <f t="shared" si="4"/>
        <v/>
      </c>
      <c r="K36" s="78"/>
      <c r="L36" s="19">
        <f>IF(SUM(L23:L27)+SUM(L31:L33)=0,0,SUM(L23:L27)+SUM(L31:L33))</f>
        <v>0</v>
      </c>
      <c r="M36" s="19">
        <f>IF(SUM(M23:M27)+SUM(M31:M33)=0,0,SUM(M23:M27)+SUM(M31:M33))</f>
        <v>0</v>
      </c>
      <c r="N36" s="23" t="str">
        <f>IF(L36=0,"",(M36-L36)/L36)</f>
        <v/>
      </c>
      <c r="O36" s="79"/>
      <c r="P36" s="88">
        <f>IF(SUM(P23:P27)+SUM(P31:P33)=0,0,SUM(P23:P27)+SUM(P31:P33))</f>
        <v>0</v>
      </c>
      <c r="Q36" s="88">
        <f>IF(SUM(Q23:Q27)+SUM(Q31:Q33)=0,0,SUM(Q23:Q27)+SUM(Q31:Q33))</f>
        <v>0</v>
      </c>
      <c r="R36" s="89" t="str">
        <f>IF(P36=0,"",(Q36-P36)/P36)</f>
        <v/>
      </c>
      <c r="S36" s="79"/>
    </row>
    <row r="37" spans="2:19" ht="19.5" customHeight="1">
      <c r="B37" s="51"/>
      <c r="C37" s="72" t="s">
        <v>79</v>
      </c>
      <c r="D37" s="73"/>
      <c r="E37" s="73"/>
      <c r="F37" s="73"/>
      <c r="G37" s="73"/>
      <c r="H37" s="73"/>
      <c r="I37" s="73"/>
      <c r="J37" s="73"/>
      <c r="K37" s="73"/>
      <c r="L37" s="73"/>
      <c r="M37" s="73"/>
      <c r="N37" s="73"/>
      <c r="O37" s="73"/>
      <c r="P37" s="73"/>
      <c r="Q37" s="73"/>
      <c r="R37" s="81"/>
      <c r="S37" s="63"/>
    </row>
    <row r="38" spans="2:19" ht="10" customHeight="1"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</row>
    <row r="39" spans="2:19" ht="14">
      <c r="B39" s="7" t="s">
        <v>84</v>
      </c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5"/>
      <c r="S39" s="5"/>
    </row>
    <row r="40" spans="2:19" ht="8.25" customHeight="1">
      <c r="B40" s="6"/>
      <c r="C40" s="10"/>
      <c r="D40" s="10"/>
      <c r="E40" s="6"/>
      <c r="F40" s="6"/>
      <c r="G40" s="6"/>
      <c r="H40" s="6"/>
      <c r="I40" s="6"/>
      <c r="J40" s="6"/>
      <c r="K40" s="6"/>
      <c r="L40" s="10"/>
      <c r="M40" s="6"/>
      <c r="N40" s="6"/>
      <c r="O40" s="6"/>
      <c r="P40" s="6"/>
      <c r="Q40" s="6"/>
      <c r="R40" s="6"/>
      <c r="S40" s="6"/>
    </row>
    <row r="41" spans="2:19">
      <c r="C41" s="139" t="s">
        <v>8</v>
      </c>
      <c r="D41" s="140"/>
      <c r="E41" s="139"/>
      <c r="F41" s="141"/>
      <c r="G41" s="141"/>
      <c r="H41" s="141"/>
      <c r="I41" s="141"/>
      <c r="J41" s="141"/>
      <c r="L41" s="139" t="s">
        <v>9</v>
      </c>
      <c r="M41" s="140"/>
      <c r="N41" s="139"/>
      <c r="O41" s="141"/>
      <c r="P41" s="141"/>
      <c r="Q41" s="141"/>
      <c r="R41" s="141"/>
    </row>
    <row r="42" spans="2:19">
      <c r="B42" s="4"/>
      <c r="C42" s="139"/>
      <c r="D42" s="139"/>
      <c r="E42" s="134"/>
      <c r="F42" s="134"/>
      <c r="G42" s="134"/>
      <c r="H42" s="134"/>
      <c r="I42" s="134"/>
      <c r="J42" s="134"/>
      <c r="L42" s="134"/>
      <c r="M42" s="134"/>
      <c r="N42" s="134"/>
      <c r="O42" s="134"/>
      <c r="P42" s="134"/>
      <c r="Q42" s="134"/>
      <c r="R42" s="134"/>
    </row>
    <row r="43" spans="2:19">
      <c r="B43" s="4"/>
      <c r="C43" s="45"/>
      <c r="D43" s="45"/>
      <c r="E43" s="46"/>
      <c r="F43" s="46"/>
      <c r="G43" s="46"/>
      <c r="H43" s="46"/>
      <c r="I43" s="46"/>
      <c r="J43" s="46"/>
      <c r="L43" s="46"/>
      <c r="M43" s="46"/>
      <c r="N43" s="46"/>
      <c r="O43" s="46"/>
      <c r="P43" s="46"/>
      <c r="Q43" s="46"/>
      <c r="R43" s="46"/>
    </row>
    <row r="44" spans="2:19">
      <c r="B44" s="1"/>
      <c r="C44" s="134"/>
      <c r="D44" s="134"/>
      <c r="E44" s="134"/>
      <c r="F44" s="134"/>
      <c r="G44" s="134"/>
      <c r="H44" s="134"/>
      <c r="I44" s="134"/>
      <c r="J44" s="134"/>
      <c r="L44" s="134"/>
      <c r="M44" s="134"/>
      <c r="N44" s="134"/>
      <c r="O44" s="134"/>
      <c r="P44" s="134"/>
      <c r="Q44" s="134"/>
      <c r="R44" s="134"/>
    </row>
    <row r="45" spans="2:19">
      <c r="B45" s="1"/>
      <c r="C45" s="134"/>
      <c r="D45" s="134"/>
      <c r="E45" s="134"/>
      <c r="F45" s="134"/>
      <c r="G45" s="134"/>
      <c r="H45" s="134"/>
      <c r="I45" s="134"/>
      <c r="J45" s="134"/>
      <c r="L45" s="134"/>
      <c r="M45" s="134"/>
      <c r="N45" s="134"/>
      <c r="O45" s="134"/>
      <c r="P45" s="134"/>
      <c r="Q45" s="134"/>
      <c r="R45" s="134"/>
    </row>
    <row r="46" spans="2:19" ht="15" customHeight="1">
      <c r="B46" s="1"/>
      <c r="C46" s="9"/>
      <c r="D46" s="9"/>
      <c r="E46" s="9"/>
      <c r="F46" s="9"/>
      <c r="G46" s="9"/>
      <c r="H46" s="9"/>
      <c r="I46" s="9"/>
      <c r="J46" s="9"/>
      <c r="K46" s="13"/>
      <c r="L46" s="4"/>
      <c r="M46" s="9"/>
      <c r="N46" s="9"/>
      <c r="O46" s="9"/>
      <c r="P46" s="9"/>
      <c r="Q46" s="9"/>
      <c r="R46" s="9"/>
      <c r="S46" s="9"/>
    </row>
  </sheetData>
  <mergeCells count="23">
    <mergeCell ref="C44:J44"/>
    <mergeCell ref="H19:R19"/>
    <mergeCell ref="H20:J20"/>
    <mergeCell ref="L20:N20"/>
    <mergeCell ref="C45:J45"/>
    <mergeCell ref="L42:R42"/>
    <mergeCell ref="L44:R44"/>
    <mergeCell ref="L45:R45"/>
    <mergeCell ref="C18:F20"/>
    <mergeCell ref="C41:D41"/>
    <mergeCell ref="E41:J41"/>
    <mergeCell ref="L41:M41"/>
    <mergeCell ref="N41:R41"/>
    <mergeCell ref="C42:J42"/>
    <mergeCell ref="E5:M5"/>
    <mergeCell ref="E6:H6"/>
    <mergeCell ref="P18:Q18"/>
    <mergeCell ref="P20:R20"/>
    <mergeCell ref="O4:S4"/>
    <mergeCell ref="R5:S5"/>
    <mergeCell ref="R6:S6"/>
    <mergeCell ref="O5:Q5"/>
    <mergeCell ref="O6:Q6"/>
  </mergeCells>
  <phoneticPr fontId="5" type="noConversion"/>
  <printOptions horizontalCentered="1" verticalCentered="1"/>
  <pageMargins left="0.44" right="0.45" top="0.54" bottom="0.35" header="0.34" footer="0.18"/>
  <pageSetup orientation="landscape" horizontalDpi="4294967295" verticalDpi="4294967295"/>
  <headerFooter scaleWithDoc="0">
    <oddHeader>&amp;L&amp;"Lucida Sans Unicode,Bold"&amp;12AUTOMOBILE INSURANCE RATING PROFILE&amp;R&amp;"Californian FB,Regular"&amp;9Island Regulatory &amp;&amp; Appeals Commission, Charlottetown, PEI</oddHeader>
    <oddFooter>&amp;R&amp;"Verdana,Regular"&amp;7 2014-01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X46"/>
  <sheetViews>
    <sheetView workbookViewId="0">
      <selection activeCell="H23" sqref="H23"/>
    </sheetView>
  </sheetViews>
  <sheetFormatPr baseColWidth="10" defaultRowHeight="13"/>
  <cols>
    <col min="1" max="1" width="8.83203125" customWidth="1"/>
    <col min="2" max="2" width="5.6640625" customWidth="1"/>
    <col min="3" max="3" width="3.1640625" customWidth="1"/>
    <col min="4" max="4" width="8.33203125" customWidth="1"/>
    <col min="5" max="5" width="4.6640625" customWidth="1"/>
    <col min="6" max="6" width="11.5" customWidth="1"/>
    <col min="7" max="7" width="4.33203125" customWidth="1"/>
    <col min="8" max="9" width="8.33203125" customWidth="1"/>
    <col min="10" max="10" width="8.83203125" customWidth="1"/>
    <col min="11" max="11" width="4.1640625" customWidth="1"/>
    <col min="12" max="13" width="8.33203125" customWidth="1"/>
    <col min="14" max="14" width="8.83203125" customWidth="1"/>
    <col min="15" max="15" width="4.33203125" customWidth="1"/>
    <col min="16" max="17" width="8.33203125" customWidth="1"/>
    <col min="18" max="18" width="8.83203125" customWidth="1"/>
    <col min="19" max="19" width="5.6640625" customWidth="1"/>
    <col min="20" max="256" width="8.83203125" customWidth="1"/>
  </cols>
  <sheetData>
    <row r="3" spans="1:19" ht="16"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82" t="s">
        <v>58</v>
      </c>
    </row>
    <row r="4" spans="1:19"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23" t="s">
        <v>75</v>
      </c>
      <c r="P4" s="124"/>
      <c r="Q4" s="124"/>
      <c r="R4" s="124"/>
      <c r="S4" s="125"/>
    </row>
    <row r="5" spans="1:19" ht="14">
      <c r="B5" s="7" t="s">
        <v>0</v>
      </c>
      <c r="C5" s="2"/>
      <c r="D5" s="2"/>
      <c r="E5" s="147">
        <f>'Profile P1-2014'!E5:M5</f>
        <v>0</v>
      </c>
      <c r="F5" s="141"/>
      <c r="G5" s="141"/>
      <c r="H5" s="141"/>
      <c r="I5" s="141"/>
      <c r="J5" s="141"/>
      <c r="K5" s="141"/>
      <c r="L5" s="141"/>
      <c r="M5" s="141"/>
      <c r="O5" s="128" t="s">
        <v>1</v>
      </c>
      <c r="P5" s="129"/>
      <c r="Q5" s="130"/>
      <c r="R5" s="126">
        <f>'Profile P1-2014'!R5:S5</f>
        <v>0</v>
      </c>
      <c r="S5" s="127"/>
    </row>
    <row r="6" spans="1:19" ht="14">
      <c r="B6" s="7" t="s">
        <v>26</v>
      </c>
      <c r="C6" s="2"/>
      <c r="D6" s="2"/>
      <c r="E6" s="116">
        <f>'Profile P1-2014'!E6:H6</f>
        <v>0</v>
      </c>
      <c r="F6" s="117"/>
      <c r="G6" s="117"/>
      <c r="H6" s="117"/>
      <c r="L6" s="12"/>
      <c r="O6" s="131" t="s">
        <v>2</v>
      </c>
      <c r="P6" s="132"/>
      <c r="Q6" s="133"/>
      <c r="R6" s="126">
        <f>'Profile P1-2014'!R6:S6</f>
        <v>0</v>
      </c>
      <c r="S6" s="127"/>
    </row>
    <row r="7" spans="1:19" ht="7.5" customHeight="1">
      <c r="B7" s="7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9" ht="14">
      <c r="B8" s="7" t="s">
        <v>10</v>
      </c>
      <c r="C8" s="1"/>
      <c r="D8" s="1"/>
      <c r="F8" s="1"/>
      <c r="G8" s="1"/>
      <c r="H8" s="1"/>
      <c r="I8" s="1"/>
      <c r="J8" s="1"/>
      <c r="K8" s="7" t="s">
        <v>36</v>
      </c>
      <c r="N8" s="1"/>
      <c r="O8" s="1"/>
      <c r="P8" s="1"/>
      <c r="Q8" s="1"/>
      <c r="R8" s="1"/>
      <c r="S8" s="1"/>
    </row>
    <row r="9" spans="1:19">
      <c r="A9" s="15"/>
      <c r="B9" s="8" t="s">
        <v>13</v>
      </c>
      <c r="C9" s="16" t="s">
        <v>95</v>
      </c>
      <c r="D9" s="16"/>
      <c r="F9" s="1"/>
      <c r="G9" s="1"/>
      <c r="H9" s="1"/>
      <c r="I9" s="1"/>
      <c r="J9" s="1"/>
      <c r="K9" s="8" t="s">
        <v>13</v>
      </c>
      <c r="L9" s="16" t="s">
        <v>96</v>
      </c>
      <c r="N9" s="1"/>
      <c r="O9" s="1"/>
      <c r="P9" s="1"/>
      <c r="Q9" s="1"/>
      <c r="R9" s="1"/>
      <c r="S9" s="1"/>
    </row>
    <row r="10" spans="1:19">
      <c r="A10" s="15"/>
      <c r="B10" s="8" t="s">
        <v>13</v>
      </c>
      <c r="C10" s="16" t="s">
        <v>27</v>
      </c>
      <c r="D10" s="16"/>
      <c r="F10" s="1"/>
      <c r="G10" s="1"/>
      <c r="H10" s="1"/>
      <c r="I10" s="1"/>
      <c r="J10" s="1"/>
      <c r="K10" s="8" t="s">
        <v>13</v>
      </c>
      <c r="L10" s="16" t="s">
        <v>27</v>
      </c>
      <c r="N10" s="1"/>
      <c r="O10" s="1"/>
      <c r="P10" s="1"/>
      <c r="Q10" s="1"/>
      <c r="R10" s="1"/>
      <c r="S10" s="1"/>
    </row>
    <row r="11" spans="1:19">
      <c r="A11" s="15"/>
      <c r="B11" s="8" t="s">
        <v>13</v>
      </c>
      <c r="C11" s="16" t="s">
        <v>35</v>
      </c>
      <c r="D11" s="16"/>
      <c r="F11" s="1"/>
      <c r="G11" s="1"/>
      <c r="H11" s="1"/>
      <c r="I11" s="1"/>
      <c r="J11" s="1"/>
      <c r="K11" s="8" t="s">
        <v>13</v>
      </c>
      <c r="L11" s="16" t="s">
        <v>35</v>
      </c>
      <c r="N11" s="1"/>
      <c r="O11" s="1"/>
      <c r="P11" s="1"/>
      <c r="Q11" s="1"/>
      <c r="R11" s="1"/>
      <c r="S11" s="1"/>
    </row>
    <row r="12" spans="1:19">
      <c r="B12" s="8" t="s">
        <v>13</v>
      </c>
      <c r="C12" s="1" t="s">
        <v>29</v>
      </c>
      <c r="D12" s="1"/>
      <c r="F12" s="1"/>
      <c r="G12" s="1"/>
      <c r="H12" s="1"/>
      <c r="I12" s="1"/>
      <c r="J12" s="1"/>
      <c r="K12" s="8" t="s">
        <v>13</v>
      </c>
      <c r="L12" s="1" t="s">
        <v>29</v>
      </c>
      <c r="M12" s="1"/>
      <c r="N12" s="1"/>
      <c r="O12" s="1"/>
      <c r="P12" s="1"/>
      <c r="Q12" s="1"/>
      <c r="R12" s="1"/>
      <c r="S12" s="1"/>
    </row>
    <row r="13" spans="1:19">
      <c r="B13" s="8" t="s">
        <v>13</v>
      </c>
      <c r="C13" s="1" t="s">
        <v>31</v>
      </c>
      <c r="D13" s="1"/>
      <c r="F13" s="1"/>
      <c r="G13" s="1"/>
      <c r="H13" s="1"/>
      <c r="I13" s="1"/>
      <c r="J13" s="1"/>
      <c r="K13" s="8" t="s">
        <v>13</v>
      </c>
      <c r="L13" s="1" t="s">
        <v>74</v>
      </c>
      <c r="S13" s="1"/>
    </row>
    <row r="14" spans="1:19">
      <c r="B14" s="8" t="s">
        <v>13</v>
      </c>
      <c r="C14" s="1" t="s">
        <v>74</v>
      </c>
      <c r="D14" s="1"/>
      <c r="F14" s="1"/>
      <c r="G14" s="1"/>
      <c r="H14" s="1"/>
      <c r="I14" s="1"/>
      <c r="J14" s="1"/>
      <c r="K14" s="8" t="s">
        <v>13</v>
      </c>
      <c r="L14" s="1" t="s">
        <v>28</v>
      </c>
      <c r="S14" s="1"/>
    </row>
    <row r="15" spans="1:19">
      <c r="B15" s="8" t="s">
        <v>13</v>
      </c>
      <c r="C15" s="1" t="s">
        <v>28</v>
      </c>
      <c r="D15" s="1"/>
      <c r="F15" s="1"/>
      <c r="G15" s="1"/>
      <c r="H15" s="1"/>
      <c r="I15" s="1"/>
      <c r="J15" s="1"/>
      <c r="K15" s="8"/>
      <c r="L15" s="1"/>
      <c r="S15" s="1"/>
    </row>
    <row r="16" spans="1:19">
      <c r="B16" s="8" t="s">
        <v>13</v>
      </c>
      <c r="C16" s="1" t="s">
        <v>94</v>
      </c>
      <c r="D16" s="1"/>
      <c r="F16" s="1"/>
      <c r="G16" s="1"/>
      <c r="H16" s="1"/>
      <c r="I16" s="1"/>
      <c r="J16" s="1"/>
      <c r="S16" s="1"/>
    </row>
    <row r="17" spans="2:24" ht="10" customHeight="1" thickBot="1">
      <c r="B17" s="8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U17" s="24"/>
      <c r="V17" s="24"/>
      <c r="W17" s="24"/>
      <c r="X17" s="24"/>
    </row>
    <row r="18" spans="2:24" ht="13.5" customHeight="1" thickBot="1">
      <c r="B18" s="47"/>
      <c r="C18" s="148" t="s">
        <v>76</v>
      </c>
      <c r="D18" s="149"/>
      <c r="E18" s="149"/>
      <c r="F18" s="149"/>
      <c r="G18" s="74"/>
      <c r="H18" s="76"/>
      <c r="I18" s="76"/>
      <c r="J18" s="76"/>
      <c r="K18" s="76"/>
      <c r="L18" s="76"/>
      <c r="M18" s="76"/>
      <c r="N18" s="76"/>
      <c r="O18" s="76"/>
      <c r="P18" s="118" t="s">
        <v>12</v>
      </c>
      <c r="Q18" s="119"/>
      <c r="R18" s="83">
        <f>'Profile P1-2014'!R18</f>
        <v>0</v>
      </c>
      <c r="S18" s="66"/>
      <c r="U18" s="24"/>
      <c r="V18" s="24"/>
      <c r="W18" s="24"/>
      <c r="X18" s="24"/>
    </row>
    <row r="19" spans="2:24" ht="15" customHeight="1">
      <c r="B19" s="48"/>
      <c r="C19" s="150"/>
      <c r="D19" s="150"/>
      <c r="E19" s="150"/>
      <c r="F19" s="150"/>
      <c r="G19" s="75"/>
      <c r="H19" s="142" t="s">
        <v>3</v>
      </c>
      <c r="I19" s="142"/>
      <c r="J19" s="142"/>
      <c r="K19" s="143"/>
      <c r="L19" s="142"/>
      <c r="M19" s="142"/>
      <c r="N19" s="142"/>
      <c r="O19" s="143"/>
      <c r="P19" s="142"/>
      <c r="Q19" s="142"/>
      <c r="R19" s="142"/>
      <c r="S19" s="78"/>
      <c r="U19" s="25"/>
      <c r="V19" s="26"/>
      <c r="W19" s="26"/>
      <c r="X19" s="26"/>
    </row>
    <row r="20" spans="2:24" ht="14.25" customHeight="1">
      <c r="B20" s="48"/>
      <c r="C20" s="151"/>
      <c r="D20" s="151"/>
      <c r="E20" s="151"/>
      <c r="F20" s="151"/>
      <c r="G20" s="75"/>
      <c r="H20" s="144" t="s">
        <v>15</v>
      </c>
      <c r="I20" s="145"/>
      <c r="J20" s="146"/>
      <c r="K20" s="78"/>
      <c r="L20" s="144" t="s">
        <v>16</v>
      </c>
      <c r="M20" s="145"/>
      <c r="N20" s="146"/>
      <c r="O20" s="77"/>
      <c r="P20" s="120" t="s">
        <v>17</v>
      </c>
      <c r="Q20" s="121"/>
      <c r="R20" s="122"/>
      <c r="S20" s="78"/>
      <c r="U20" s="26"/>
      <c r="V20" s="26"/>
      <c r="W20" s="26"/>
      <c r="X20" s="26"/>
    </row>
    <row r="21" spans="2:24" ht="14.25" customHeight="1">
      <c r="B21" s="49"/>
      <c r="C21" s="52" t="s">
        <v>18</v>
      </c>
      <c r="D21" s="53"/>
      <c r="E21" s="54"/>
      <c r="F21" s="54"/>
      <c r="G21" s="53"/>
      <c r="H21" s="73"/>
      <c r="I21" s="73"/>
      <c r="J21" s="73"/>
      <c r="K21" s="58"/>
      <c r="L21" s="73"/>
      <c r="M21" s="73"/>
      <c r="N21" s="73"/>
      <c r="O21" s="58"/>
      <c r="P21" s="91"/>
      <c r="Q21" s="91"/>
      <c r="R21" s="91"/>
      <c r="S21" s="78"/>
      <c r="U21" s="26"/>
      <c r="V21" s="26"/>
      <c r="W21" s="26"/>
      <c r="X21" s="26"/>
    </row>
    <row r="22" spans="2:24">
      <c r="B22" s="50"/>
      <c r="C22" s="55"/>
      <c r="D22" s="56" t="s">
        <v>25</v>
      </c>
      <c r="E22" s="57"/>
      <c r="F22" s="57"/>
      <c r="G22" s="58"/>
      <c r="H22" s="92" t="s">
        <v>4</v>
      </c>
      <c r="I22" s="92" t="s">
        <v>5</v>
      </c>
      <c r="J22" s="92" t="s">
        <v>6</v>
      </c>
      <c r="K22" s="58"/>
      <c r="L22" s="93" t="s">
        <v>4</v>
      </c>
      <c r="M22" s="93" t="s">
        <v>5</v>
      </c>
      <c r="N22" s="92" t="s">
        <v>6</v>
      </c>
      <c r="O22" s="58"/>
      <c r="P22" s="94" t="s">
        <v>4</v>
      </c>
      <c r="Q22" s="94" t="s">
        <v>5</v>
      </c>
      <c r="R22" s="94" t="s">
        <v>6</v>
      </c>
      <c r="S22" s="79"/>
      <c r="U22" s="24"/>
      <c r="V22" s="24"/>
      <c r="W22" s="24"/>
      <c r="X22" s="24"/>
    </row>
    <row r="23" spans="2:24">
      <c r="B23" s="48"/>
      <c r="C23" s="55"/>
      <c r="D23" s="56" t="s">
        <v>33</v>
      </c>
      <c r="E23" s="57"/>
      <c r="F23" s="57"/>
      <c r="G23" s="58"/>
      <c r="H23" s="43"/>
      <c r="I23" s="43"/>
      <c r="J23" s="20" t="str">
        <f t="shared" ref="J23:J28" si="0">IF(H23=0,"",(I23-H23)/H23)</f>
        <v/>
      </c>
      <c r="K23" s="58"/>
      <c r="L23" s="43"/>
      <c r="M23" s="43"/>
      <c r="N23" s="20" t="str">
        <f t="shared" ref="N23:N28" si="1">IF(L23=0,"",(M23-L23)/L23)</f>
        <v/>
      </c>
      <c r="O23" s="58"/>
      <c r="P23" s="85">
        <f t="shared" ref="P23:Q27" si="2">IF(SUM(H23+L23)=0,0,SUM(H23+L23))</f>
        <v>0</v>
      </c>
      <c r="Q23" s="85">
        <f t="shared" si="2"/>
        <v>0</v>
      </c>
      <c r="R23" s="86" t="str">
        <f t="shared" ref="R23:R28" si="3">IF(P23=0,"",(Q23-P23)/P23)</f>
        <v/>
      </c>
      <c r="S23" s="78"/>
      <c r="U23" s="24"/>
      <c r="V23" s="24"/>
      <c r="W23" s="24"/>
      <c r="X23" s="24"/>
    </row>
    <row r="24" spans="2:24">
      <c r="B24" s="48"/>
      <c r="C24" s="55"/>
      <c r="D24" s="56" t="s">
        <v>34</v>
      </c>
      <c r="E24" s="57"/>
      <c r="F24" s="57"/>
      <c r="G24" s="58"/>
      <c r="H24" s="43"/>
      <c r="I24" s="43"/>
      <c r="J24" s="20" t="str">
        <f t="shared" si="0"/>
        <v/>
      </c>
      <c r="K24" s="58"/>
      <c r="L24" s="43"/>
      <c r="M24" s="43"/>
      <c r="N24" s="20" t="str">
        <f t="shared" si="1"/>
        <v/>
      </c>
      <c r="O24" s="58"/>
      <c r="P24" s="85">
        <f t="shared" si="2"/>
        <v>0</v>
      </c>
      <c r="Q24" s="85">
        <f t="shared" si="2"/>
        <v>0</v>
      </c>
      <c r="R24" s="86" t="str">
        <f t="shared" si="3"/>
        <v/>
      </c>
      <c r="S24" s="78"/>
    </row>
    <row r="25" spans="2:24">
      <c r="B25" s="48"/>
      <c r="C25" s="55"/>
      <c r="D25" s="56" t="s">
        <v>78</v>
      </c>
      <c r="E25" s="57"/>
      <c r="F25" s="57"/>
      <c r="G25" s="58"/>
      <c r="H25" s="43"/>
      <c r="I25" s="43"/>
      <c r="J25" s="20" t="str">
        <f t="shared" si="0"/>
        <v/>
      </c>
      <c r="K25" s="58"/>
      <c r="L25" s="43"/>
      <c r="M25" s="43"/>
      <c r="N25" s="20" t="str">
        <f t="shared" si="1"/>
        <v/>
      </c>
      <c r="O25" s="58"/>
      <c r="P25" s="85">
        <f t="shared" si="2"/>
        <v>0</v>
      </c>
      <c r="Q25" s="85">
        <f t="shared" si="2"/>
        <v>0</v>
      </c>
      <c r="R25" s="86" t="str">
        <f t="shared" si="3"/>
        <v/>
      </c>
      <c r="S25" s="78"/>
    </row>
    <row r="26" spans="2:24">
      <c r="B26" s="48"/>
      <c r="C26" s="55"/>
      <c r="D26" s="56" t="s">
        <v>21</v>
      </c>
      <c r="E26" s="59"/>
      <c r="F26" s="59"/>
      <c r="G26" s="58"/>
      <c r="H26" s="43"/>
      <c r="I26" s="43"/>
      <c r="J26" s="20" t="str">
        <f t="shared" si="0"/>
        <v/>
      </c>
      <c r="K26" s="58"/>
      <c r="L26" s="43"/>
      <c r="M26" s="43"/>
      <c r="N26" s="20" t="str">
        <f t="shared" si="1"/>
        <v/>
      </c>
      <c r="O26" s="58"/>
      <c r="P26" s="85">
        <f t="shared" si="2"/>
        <v>0</v>
      </c>
      <c r="Q26" s="85">
        <f t="shared" si="2"/>
        <v>0</v>
      </c>
      <c r="R26" s="87" t="str">
        <f t="shared" si="3"/>
        <v/>
      </c>
      <c r="S26" s="78"/>
    </row>
    <row r="27" spans="2:24" ht="14" thickBot="1">
      <c r="B27" s="48"/>
      <c r="C27" s="60"/>
      <c r="D27" s="61" t="s">
        <v>77</v>
      </c>
      <c r="E27" s="62"/>
      <c r="F27" s="62"/>
      <c r="G27" s="63"/>
      <c r="H27" s="44"/>
      <c r="I27" s="44"/>
      <c r="J27" s="21" t="str">
        <f t="shared" si="0"/>
        <v/>
      </c>
      <c r="K27" s="58"/>
      <c r="L27" s="44"/>
      <c r="M27" s="44"/>
      <c r="N27" s="21" t="str">
        <f t="shared" si="1"/>
        <v/>
      </c>
      <c r="O27" s="58"/>
      <c r="P27" s="85">
        <f t="shared" si="2"/>
        <v>0</v>
      </c>
      <c r="Q27" s="85">
        <f t="shared" si="2"/>
        <v>0</v>
      </c>
      <c r="R27" s="87" t="str">
        <f t="shared" si="3"/>
        <v/>
      </c>
      <c r="S27" s="78"/>
    </row>
    <row r="28" spans="2:24" ht="15" customHeight="1" thickBot="1">
      <c r="B28" s="48"/>
      <c r="C28" s="64" t="s">
        <v>19</v>
      </c>
      <c r="D28" s="56"/>
      <c r="E28" s="65"/>
      <c r="F28" s="65"/>
      <c r="G28" s="53"/>
      <c r="H28" s="19">
        <f>IF(SUM(H23:H27)=0,0,SUM(H23:H27))</f>
        <v>0</v>
      </c>
      <c r="I28" s="19">
        <f>IF(SUM(I23:I27)=0,0,SUM(I23:I27))</f>
        <v>0</v>
      </c>
      <c r="J28" s="22" t="str">
        <f t="shared" si="0"/>
        <v/>
      </c>
      <c r="K28" s="58"/>
      <c r="L28" s="19">
        <f>IF(SUM(L23:L27)=0,0,SUM(L23:L27))</f>
        <v>0</v>
      </c>
      <c r="M28" s="19">
        <f>IF(SUM(M23:M27)=0,0,SUM(M23:M27))</f>
        <v>0</v>
      </c>
      <c r="N28" s="22" t="str">
        <f t="shared" si="1"/>
        <v/>
      </c>
      <c r="O28" s="58"/>
      <c r="P28" s="88">
        <f>IF(SUM(P23:P27)=0,0,SUM(P23:P27))</f>
        <v>0</v>
      </c>
      <c r="Q28" s="88">
        <f>IF(SUM(Q23:Q27)=0,0,SUM(Q23:Q27))</f>
        <v>0</v>
      </c>
      <c r="R28" s="89" t="str">
        <f t="shared" si="3"/>
        <v/>
      </c>
      <c r="S28" s="78"/>
    </row>
    <row r="29" spans="2:24" ht="7.5" customHeight="1">
      <c r="B29" s="48"/>
      <c r="C29" s="61"/>
      <c r="D29" s="56"/>
      <c r="E29" s="59"/>
      <c r="F29" s="59"/>
      <c r="G29" s="58"/>
      <c r="H29" s="58"/>
      <c r="I29" s="58"/>
      <c r="J29" s="80"/>
      <c r="K29" s="58"/>
      <c r="L29" s="58"/>
      <c r="M29" s="58"/>
      <c r="N29" s="58"/>
      <c r="O29" s="58"/>
      <c r="P29" s="90"/>
      <c r="Q29" s="90"/>
      <c r="R29" s="96"/>
      <c r="S29" s="78"/>
    </row>
    <row r="30" spans="2:24">
      <c r="B30" s="49"/>
      <c r="C30" s="52" t="s">
        <v>20</v>
      </c>
      <c r="D30" s="53"/>
      <c r="E30" s="65"/>
      <c r="F30" s="65"/>
      <c r="G30" s="66"/>
      <c r="H30" s="93" t="s">
        <v>4</v>
      </c>
      <c r="I30" s="93" t="s">
        <v>5</v>
      </c>
      <c r="J30" s="93" t="s">
        <v>6</v>
      </c>
      <c r="K30" s="58"/>
      <c r="L30" s="93" t="s">
        <v>4</v>
      </c>
      <c r="M30" s="93" t="s">
        <v>5</v>
      </c>
      <c r="N30" s="93" t="s">
        <v>6</v>
      </c>
      <c r="O30" s="58"/>
      <c r="P30" s="94" t="s">
        <v>4</v>
      </c>
      <c r="Q30" s="94" t="s">
        <v>5</v>
      </c>
      <c r="R30" s="94" t="s">
        <v>6</v>
      </c>
      <c r="S30" s="78"/>
    </row>
    <row r="31" spans="2:24">
      <c r="B31" s="48"/>
      <c r="C31" s="67"/>
      <c r="D31" s="56" t="s">
        <v>24</v>
      </c>
      <c r="E31" s="59"/>
      <c r="F31" s="59"/>
      <c r="G31" s="58"/>
      <c r="H31" s="43"/>
      <c r="I31" s="43"/>
      <c r="J31" s="20" t="str">
        <f t="shared" ref="J31:J36" si="4">IF(H31=0,"",(I31-H31)/H31)</f>
        <v/>
      </c>
      <c r="K31" s="58"/>
      <c r="L31" s="43"/>
      <c r="M31" s="43"/>
      <c r="N31" s="20" t="str">
        <f>IF(L31=0,"",(M31-L31)/L31)</f>
        <v/>
      </c>
      <c r="O31" s="58"/>
      <c r="P31" s="85">
        <f t="shared" ref="P31:Q33" si="5">IF(SUM(H31+L31)=0,0,SUM(H31+L31))</f>
        <v>0</v>
      </c>
      <c r="Q31" s="85">
        <f t="shared" si="5"/>
        <v>0</v>
      </c>
      <c r="R31" s="86" t="str">
        <f>IF(P31=0,"",(Q31-P31)/P31)</f>
        <v/>
      </c>
      <c r="S31" s="78"/>
    </row>
    <row r="32" spans="2:24">
      <c r="B32" s="48"/>
      <c r="C32" s="67"/>
      <c r="D32" s="56" t="s">
        <v>11</v>
      </c>
      <c r="E32" s="59"/>
      <c r="F32" s="59"/>
      <c r="G32" s="58"/>
      <c r="H32" s="43"/>
      <c r="I32" s="43"/>
      <c r="J32" s="20" t="str">
        <f t="shared" si="4"/>
        <v/>
      </c>
      <c r="K32" s="58"/>
      <c r="L32" s="43"/>
      <c r="M32" s="43"/>
      <c r="N32" s="20" t="str">
        <f>IF(L32=0,"",(M32-L32)/L32)</f>
        <v/>
      </c>
      <c r="O32" s="58"/>
      <c r="P32" s="85">
        <f t="shared" si="5"/>
        <v>0</v>
      </c>
      <c r="Q32" s="85">
        <f t="shared" si="5"/>
        <v>0</v>
      </c>
      <c r="R32" s="86" t="str">
        <f>IF(P32=0,"",(Q32-P32)/P32)</f>
        <v/>
      </c>
      <c r="S32" s="78"/>
    </row>
    <row r="33" spans="2:19" ht="14" thickBot="1">
      <c r="B33" s="48"/>
      <c r="C33" s="67"/>
      <c r="D33" s="61" t="s">
        <v>7</v>
      </c>
      <c r="E33" s="62"/>
      <c r="F33" s="62"/>
      <c r="G33" s="63"/>
      <c r="H33" s="44"/>
      <c r="I33" s="44"/>
      <c r="J33" s="21" t="str">
        <f t="shared" si="4"/>
        <v/>
      </c>
      <c r="K33" s="58"/>
      <c r="L33" s="44"/>
      <c r="M33" s="44"/>
      <c r="N33" s="21" t="str">
        <f>IF(L33=0,"",(M33-L33)/L33)</f>
        <v/>
      </c>
      <c r="O33" s="58"/>
      <c r="P33" s="85">
        <f t="shared" si="5"/>
        <v>0</v>
      </c>
      <c r="Q33" s="85">
        <f t="shared" si="5"/>
        <v>0</v>
      </c>
      <c r="R33" s="86" t="str">
        <f>IF(P33=0,"",(Q33-P33)/P33)</f>
        <v/>
      </c>
      <c r="S33" s="78"/>
    </row>
    <row r="34" spans="2:19" ht="15" customHeight="1" thickBot="1">
      <c r="B34" s="48"/>
      <c r="C34" s="64" t="s">
        <v>22</v>
      </c>
      <c r="D34" s="68"/>
      <c r="E34" s="65"/>
      <c r="F34" s="65"/>
      <c r="G34" s="53"/>
      <c r="H34" s="19">
        <f>IF(SUM(H31:H33)=0,0,SUM(H31:H33))</f>
        <v>0</v>
      </c>
      <c r="I34" s="19">
        <f>IF(SUM(I31:I33)=0,0,SUM(I31:I33))</f>
        <v>0</v>
      </c>
      <c r="J34" s="23" t="str">
        <f t="shared" si="4"/>
        <v/>
      </c>
      <c r="K34" s="58"/>
      <c r="L34" s="19">
        <f>IF(SUM(L31:L33)=0,0,SUM(L31:L33))</f>
        <v>0</v>
      </c>
      <c r="M34" s="19">
        <f>IF(SUM(M31:M33)=0,0,SUM(M31:M33))</f>
        <v>0</v>
      </c>
      <c r="N34" s="23" t="str">
        <f>IF(L34=0,"",(M34-L34)/L34)</f>
        <v/>
      </c>
      <c r="O34" s="58"/>
      <c r="P34" s="88">
        <f>H34+L34</f>
        <v>0</v>
      </c>
      <c r="Q34" s="88">
        <f>I34+M34</f>
        <v>0</v>
      </c>
      <c r="R34" s="89" t="str">
        <f>IF(P34=0,"",(Q34-P34)/P34)</f>
        <v/>
      </c>
      <c r="S34" s="78"/>
    </row>
    <row r="35" spans="2:19" ht="9.75" customHeight="1" thickBot="1">
      <c r="B35" s="48"/>
      <c r="C35" s="58"/>
      <c r="D35" s="58"/>
      <c r="E35" s="58"/>
      <c r="F35" s="58"/>
      <c r="G35" s="58"/>
      <c r="H35" s="58"/>
      <c r="I35" s="58"/>
      <c r="J35" s="80"/>
      <c r="K35" s="58"/>
      <c r="L35" s="58"/>
      <c r="M35" s="58"/>
      <c r="N35" s="80"/>
      <c r="O35" s="58"/>
      <c r="P35" s="90"/>
      <c r="Q35" s="90"/>
      <c r="R35" s="95"/>
      <c r="S35" s="78"/>
    </row>
    <row r="36" spans="2:19" ht="14" thickBot="1">
      <c r="B36" s="48"/>
      <c r="C36" s="69" t="s">
        <v>23</v>
      </c>
      <c r="D36" s="70"/>
      <c r="E36" s="70"/>
      <c r="F36" s="70"/>
      <c r="G36" s="71"/>
      <c r="H36" s="19">
        <f>IF(SUM(H23:H27)+SUM(H31:H33)=0,0,SUM(H23:H27)+SUM(H31:H33))</f>
        <v>0</v>
      </c>
      <c r="I36" s="19">
        <f>IF(SUM(I23:I27)+SUM(I31:I33)=0,0,SUM(I23:I27)+SUM(I31:I33))</f>
        <v>0</v>
      </c>
      <c r="J36" s="23" t="str">
        <f t="shared" si="4"/>
        <v/>
      </c>
      <c r="K36" s="78"/>
      <c r="L36" s="19">
        <f>IF(SUM(L23:L27)+SUM(L31:L33)=0,0,SUM(L23:L27)+SUM(L31:L33))</f>
        <v>0</v>
      </c>
      <c r="M36" s="19">
        <f>IF(SUM(M23:M27)+SUM(M31:M33)=0,0,SUM(M23:M27)+SUM(M31:M33))</f>
        <v>0</v>
      </c>
      <c r="N36" s="23" t="str">
        <f>IF(L36=0,"",(M36-L36)/L36)</f>
        <v/>
      </c>
      <c r="O36" s="79"/>
      <c r="P36" s="88">
        <f>IF(SUM(P23:P27)+SUM(P31:P33)=0,0,SUM(P23:P27)+SUM(P31:P33))</f>
        <v>0</v>
      </c>
      <c r="Q36" s="88">
        <f>IF(SUM(Q23:Q27)+SUM(Q31:Q33)=0,0,SUM(Q23:Q27)+SUM(Q31:Q33))</f>
        <v>0</v>
      </c>
      <c r="R36" s="89" t="str">
        <f>IF(P36=0,"",(Q36-P36)/P36)</f>
        <v/>
      </c>
      <c r="S36" s="79"/>
    </row>
    <row r="37" spans="2:19" ht="19.5" customHeight="1">
      <c r="B37" s="51"/>
      <c r="C37" s="72" t="s">
        <v>79</v>
      </c>
      <c r="D37" s="73"/>
      <c r="E37" s="73"/>
      <c r="F37" s="73"/>
      <c r="G37" s="73"/>
      <c r="H37" s="73"/>
      <c r="I37" s="73"/>
      <c r="J37" s="73"/>
      <c r="K37" s="73"/>
      <c r="L37" s="73"/>
      <c r="M37" s="73"/>
      <c r="N37" s="73"/>
      <c r="O37" s="73"/>
      <c r="P37" s="73"/>
      <c r="Q37" s="73"/>
      <c r="R37" s="81"/>
      <c r="S37" s="63"/>
    </row>
    <row r="38" spans="2:19" ht="10" customHeight="1"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</row>
    <row r="39" spans="2:19" ht="14">
      <c r="B39" s="7" t="s">
        <v>84</v>
      </c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5"/>
      <c r="S39" s="5"/>
    </row>
    <row r="40" spans="2:19" ht="8.25" customHeight="1">
      <c r="B40" s="6"/>
      <c r="C40" s="10"/>
      <c r="D40" s="10"/>
      <c r="E40" s="6"/>
      <c r="F40" s="6"/>
      <c r="G40" s="6"/>
      <c r="H40" s="6"/>
      <c r="I40" s="6"/>
      <c r="J40" s="6"/>
      <c r="K40" s="6"/>
      <c r="L40" s="10"/>
      <c r="M40" s="6"/>
      <c r="N40" s="6"/>
      <c r="O40" s="6"/>
      <c r="P40" s="6"/>
      <c r="Q40" s="6"/>
      <c r="R40" s="6"/>
      <c r="S40" s="6"/>
    </row>
    <row r="41" spans="2:19">
      <c r="C41" s="139" t="s">
        <v>8</v>
      </c>
      <c r="D41" s="139"/>
      <c r="E41" s="139"/>
      <c r="F41" s="139"/>
      <c r="G41" s="139"/>
      <c r="H41" s="139"/>
      <c r="I41" s="139"/>
      <c r="J41" s="139"/>
      <c r="L41" s="139" t="s">
        <v>9</v>
      </c>
      <c r="M41" s="139"/>
      <c r="N41" s="139"/>
      <c r="O41" s="139"/>
      <c r="P41" s="139"/>
      <c r="Q41" s="139"/>
      <c r="R41" s="139"/>
    </row>
    <row r="42" spans="2:19">
      <c r="B42" s="4"/>
      <c r="C42" s="134"/>
      <c r="D42" s="134"/>
      <c r="E42" s="134"/>
      <c r="F42" s="134"/>
      <c r="G42" s="134"/>
      <c r="H42" s="134"/>
      <c r="I42" s="134"/>
      <c r="J42" s="134"/>
      <c r="L42" s="134"/>
      <c r="M42" s="134"/>
      <c r="N42" s="134"/>
      <c r="O42" s="134"/>
      <c r="P42" s="134"/>
      <c r="Q42" s="134"/>
      <c r="R42" s="134"/>
    </row>
    <row r="43" spans="2:19">
      <c r="B43" s="4"/>
      <c r="C43" s="46"/>
      <c r="D43" s="46"/>
      <c r="E43" s="46"/>
      <c r="F43" s="46"/>
      <c r="G43" s="46"/>
      <c r="H43" s="46"/>
      <c r="I43" s="46"/>
      <c r="J43" s="46"/>
      <c r="L43" s="46"/>
      <c r="M43" s="46"/>
      <c r="N43" s="46"/>
      <c r="O43" s="46"/>
      <c r="P43" s="46"/>
      <c r="Q43" s="46"/>
      <c r="R43" s="46"/>
    </row>
    <row r="44" spans="2:19">
      <c r="B44" s="1"/>
      <c r="C44" s="134"/>
      <c r="D44" s="134"/>
      <c r="E44" s="134"/>
      <c r="F44" s="134"/>
      <c r="G44" s="134"/>
      <c r="H44" s="134"/>
      <c r="I44" s="134"/>
      <c r="J44" s="134"/>
      <c r="L44" s="134"/>
      <c r="M44" s="134"/>
      <c r="N44" s="134"/>
      <c r="O44" s="134"/>
      <c r="P44" s="134"/>
      <c r="Q44" s="134"/>
      <c r="R44" s="134"/>
    </row>
    <row r="45" spans="2:19">
      <c r="B45" s="1"/>
      <c r="C45" s="134"/>
      <c r="D45" s="134"/>
      <c r="E45" s="134"/>
      <c r="F45" s="134"/>
      <c r="G45" s="134"/>
      <c r="H45" s="134"/>
      <c r="I45" s="134"/>
      <c r="J45" s="134"/>
      <c r="L45" s="134"/>
      <c r="M45" s="134"/>
      <c r="N45" s="134"/>
      <c r="O45" s="134"/>
      <c r="P45" s="134"/>
      <c r="Q45" s="134"/>
      <c r="R45" s="134"/>
    </row>
    <row r="46" spans="2:19" ht="15" customHeight="1">
      <c r="B46" s="1"/>
      <c r="C46" s="9"/>
      <c r="D46" s="9"/>
      <c r="E46" s="9"/>
      <c r="F46" s="9"/>
      <c r="G46" s="9"/>
      <c r="H46" s="9"/>
      <c r="I46" s="9"/>
      <c r="J46" s="9"/>
      <c r="K46" s="13"/>
      <c r="L46" s="4"/>
      <c r="M46" s="9"/>
      <c r="N46" s="9"/>
      <c r="O46" s="9"/>
      <c r="P46" s="9"/>
      <c r="Q46" s="9"/>
      <c r="R46" s="9"/>
      <c r="S46" s="9"/>
    </row>
  </sheetData>
  <mergeCells count="23">
    <mergeCell ref="C42:J42"/>
    <mergeCell ref="L42:R42"/>
    <mergeCell ref="C18:F20"/>
    <mergeCell ref="P18:Q18"/>
    <mergeCell ref="H19:R19"/>
    <mergeCell ref="H20:J20"/>
    <mergeCell ref="C44:J44"/>
    <mergeCell ref="L44:R44"/>
    <mergeCell ref="C45:J45"/>
    <mergeCell ref="L45:R45"/>
    <mergeCell ref="E5:M5"/>
    <mergeCell ref="E6:H6"/>
    <mergeCell ref="C41:D41"/>
    <mergeCell ref="E41:J41"/>
    <mergeCell ref="L41:M41"/>
    <mergeCell ref="N41:R41"/>
    <mergeCell ref="L20:N20"/>
    <mergeCell ref="P20:R20"/>
    <mergeCell ref="O4:S4"/>
    <mergeCell ref="O5:Q5"/>
    <mergeCell ref="R5:S5"/>
    <mergeCell ref="O6:Q6"/>
    <mergeCell ref="R6:S6"/>
  </mergeCells>
  <printOptions horizontalCentered="1" verticalCentered="1"/>
  <pageMargins left="0.44" right="0.45" top="0.54" bottom="0.35" header="0.34" footer="0.18"/>
  <pageSetup orientation="landscape" horizontalDpi="4294967295" verticalDpi="4294967295"/>
  <headerFooter scaleWithDoc="0">
    <oddHeader>&amp;L&amp;"Lucida Sans Unicode,Bold"&amp;12AUTOMOBILE INSURANCE RATING PROFILE&amp;R&amp;"Californian FB,Regular"&amp;9Island Regulatory &amp;&amp; Appeals Commission, Charlottetown, PEI</oddHeader>
    <oddFooter>&amp;R&amp;"Verdana,Regular"&amp;7 2014-01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X46"/>
  <sheetViews>
    <sheetView workbookViewId="0">
      <selection activeCell="H23" sqref="H23"/>
    </sheetView>
  </sheetViews>
  <sheetFormatPr baseColWidth="10" defaultRowHeight="13"/>
  <cols>
    <col min="1" max="1" width="8.83203125" customWidth="1"/>
    <col min="2" max="2" width="5.6640625" customWidth="1"/>
    <col min="3" max="3" width="3.1640625" customWidth="1"/>
    <col min="4" max="4" width="8.33203125" customWidth="1"/>
    <col min="5" max="5" width="4.6640625" customWidth="1"/>
    <col min="6" max="6" width="11.5" customWidth="1"/>
    <col min="7" max="7" width="4.33203125" customWidth="1"/>
    <col min="8" max="9" width="8.33203125" customWidth="1"/>
    <col min="10" max="10" width="8.83203125" customWidth="1"/>
    <col min="11" max="11" width="4.1640625" customWidth="1"/>
    <col min="12" max="13" width="8.33203125" customWidth="1"/>
    <col min="14" max="14" width="8.83203125" customWidth="1"/>
    <col min="15" max="15" width="4.33203125" customWidth="1"/>
    <col min="16" max="17" width="8.33203125" customWidth="1"/>
    <col min="18" max="18" width="8.83203125" customWidth="1"/>
    <col min="19" max="19" width="5.6640625" customWidth="1"/>
    <col min="20" max="256" width="8.83203125" customWidth="1"/>
  </cols>
  <sheetData>
    <row r="3" spans="1:19" ht="16"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82" t="s">
        <v>60</v>
      </c>
    </row>
    <row r="4" spans="1:19"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23" t="s">
        <v>75</v>
      </c>
      <c r="P4" s="124"/>
      <c r="Q4" s="124"/>
      <c r="R4" s="124"/>
      <c r="S4" s="125"/>
    </row>
    <row r="5" spans="1:19" ht="14">
      <c r="B5" s="7" t="s">
        <v>0</v>
      </c>
      <c r="C5" s="2"/>
      <c r="D5" s="2"/>
      <c r="E5" s="147">
        <f>'Profile P1-2014'!E5:M5</f>
        <v>0</v>
      </c>
      <c r="F5" s="141"/>
      <c r="G5" s="141"/>
      <c r="H5" s="141"/>
      <c r="I5" s="141"/>
      <c r="J5" s="141"/>
      <c r="K5" s="141"/>
      <c r="L5" s="141"/>
      <c r="M5" s="141"/>
      <c r="O5" s="128" t="s">
        <v>1</v>
      </c>
      <c r="P5" s="129"/>
      <c r="Q5" s="130"/>
      <c r="R5" s="126">
        <f>'Profile P1-2014'!R5:S5</f>
        <v>0</v>
      </c>
      <c r="S5" s="127"/>
    </row>
    <row r="6" spans="1:19" ht="14">
      <c r="B6" s="7" t="s">
        <v>26</v>
      </c>
      <c r="C6" s="2"/>
      <c r="D6" s="2"/>
      <c r="E6" s="116">
        <f>'Profile P1-2014'!E6:H6</f>
        <v>0</v>
      </c>
      <c r="F6" s="117"/>
      <c r="G6" s="117"/>
      <c r="H6" s="117"/>
      <c r="L6" s="12"/>
      <c r="O6" s="131" t="s">
        <v>2</v>
      </c>
      <c r="P6" s="132"/>
      <c r="Q6" s="133"/>
      <c r="R6" s="126">
        <f>'Profile P1-2014'!R6:S6</f>
        <v>0</v>
      </c>
      <c r="S6" s="127"/>
    </row>
    <row r="7" spans="1:19" ht="7.5" customHeight="1">
      <c r="B7" s="7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9" ht="14">
      <c r="B8" s="7" t="s">
        <v>10</v>
      </c>
      <c r="C8" s="1"/>
      <c r="D8" s="1"/>
      <c r="F8" s="1"/>
      <c r="G8" s="1"/>
      <c r="H8" s="1"/>
      <c r="I8" s="1"/>
      <c r="J8" s="1"/>
      <c r="K8" s="7" t="s">
        <v>30</v>
      </c>
      <c r="N8" s="1"/>
      <c r="O8" s="1"/>
      <c r="P8" s="1"/>
      <c r="Q8" s="1"/>
      <c r="R8" s="1"/>
      <c r="S8" s="1"/>
    </row>
    <row r="9" spans="1:19">
      <c r="A9" s="15"/>
      <c r="B9" s="8" t="s">
        <v>13</v>
      </c>
      <c r="C9" s="16" t="s">
        <v>98</v>
      </c>
      <c r="D9" s="16"/>
      <c r="F9" s="1"/>
      <c r="G9" s="1"/>
      <c r="H9" s="1"/>
      <c r="I9" s="1"/>
      <c r="J9" s="1"/>
      <c r="K9" s="8" t="s">
        <v>13</v>
      </c>
      <c r="L9" s="16" t="s">
        <v>99</v>
      </c>
      <c r="N9" s="1"/>
      <c r="O9" s="1"/>
      <c r="P9" s="1"/>
      <c r="Q9" s="1"/>
      <c r="R9" s="1"/>
      <c r="S9" s="1"/>
    </row>
    <row r="10" spans="1:19">
      <c r="A10" s="15"/>
      <c r="B10" s="8" t="s">
        <v>13</v>
      </c>
      <c r="C10" s="16" t="s">
        <v>37</v>
      </c>
      <c r="D10" s="16"/>
      <c r="F10" s="1"/>
      <c r="G10" s="1"/>
      <c r="H10" s="1"/>
      <c r="I10" s="1"/>
      <c r="J10" s="1"/>
      <c r="K10" s="8" t="s">
        <v>13</v>
      </c>
      <c r="L10" s="16" t="s">
        <v>27</v>
      </c>
      <c r="N10" s="1"/>
      <c r="O10" s="1"/>
      <c r="P10" s="1"/>
      <c r="Q10" s="1"/>
      <c r="R10" s="1"/>
      <c r="S10" s="1"/>
    </row>
    <row r="11" spans="1:19">
      <c r="A11" s="15"/>
      <c r="B11" s="8" t="s">
        <v>13</v>
      </c>
      <c r="C11" s="16" t="s">
        <v>38</v>
      </c>
      <c r="D11" s="16"/>
      <c r="F11" s="1"/>
      <c r="G11" s="1"/>
      <c r="H11" s="1"/>
      <c r="I11" s="1"/>
      <c r="J11" s="1"/>
      <c r="K11" s="8" t="s">
        <v>13</v>
      </c>
      <c r="L11" s="16" t="s">
        <v>41</v>
      </c>
      <c r="N11" s="1"/>
      <c r="O11" s="1"/>
      <c r="P11" s="1"/>
      <c r="Q11" s="1"/>
      <c r="R11" s="1"/>
      <c r="S11" s="1"/>
    </row>
    <row r="12" spans="1:19">
      <c r="B12" s="8" t="s">
        <v>13</v>
      </c>
      <c r="C12" s="1" t="s">
        <v>39</v>
      </c>
      <c r="D12" s="1"/>
      <c r="F12" s="1"/>
      <c r="G12" s="1"/>
      <c r="H12" s="1"/>
      <c r="I12" s="1"/>
      <c r="J12" s="1"/>
      <c r="K12" s="8" t="s">
        <v>13</v>
      </c>
      <c r="L12" s="1" t="s">
        <v>42</v>
      </c>
      <c r="M12" s="1"/>
      <c r="N12" s="1"/>
      <c r="O12" s="1"/>
      <c r="P12" s="1"/>
      <c r="Q12" s="1"/>
      <c r="R12" s="1"/>
      <c r="S12" s="1"/>
    </row>
    <row r="13" spans="1:19">
      <c r="B13" s="8" t="s">
        <v>13</v>
      </c>
      <c r="C13" s="1" t="s">
        <v>40</v>
      </c>
      <c r="D13" s="1"/>
      <c r="F13" s="1"/>
      <c r="G13" s="1"/>
      <c r="H13" s="1"/>
      <c r="I13" s="1"/>
      <c r="J13" s="1"/>
      <c r="K13" s="8" t="s">
        <v>13</v>
      </c>
      <c r="L13" s="1" t="s">
        <v>39</v>
      </c>
      <c r="S13" s="1"/>
    </row>
    <row r="14" spans="1:19">
      <c r="B14" s="8" t="s">
        <v>13</v>
      </c>
      <c r="C14" s="1" t="s">
        <v>74</v>
      </c>
      <c r="D14" s="1"/>
      <c r="F14" s="1"/>
      <c r="G14" s="1"/>
      <c r="H14" s="1"/>
      <c r="I14" s="1"/>
      <c r="J14" s="1"/>
      <c r="K14" s="8" t="s">
        <v>13</v>
      </c>
      <c r="L14" s="1" t="s">
        <v>74</v>
      </c>
      <c r="S14" s="1"/>
    </row>
    <row r="15" spans="1:19">
      <c r="B15" s="8" t="s">
        <v>13</v>
      </c>
      <c r="C15" s="1" t="s">
        <v>28</v>
      </c>
      <c r="D15" s="1"/>
      <c r="F15" s="1"/>
      <c r="G15" s="1"/>
      <c r="H15" s="1"/>
      <c r="I15" s="1"/>
      <c r="J15" s="1"/>
      <c r="K15" s="8" t="s">
        <v>13</v>
      </c>
      <c r="L15" s="1" t="s">
        <v>28</v>
      </c>
      <c r="S15" s="1"/>
    </row>
    <row r="16" spans="1:19">
      <c r="B16" s="8" t="s">
        <v>13</v>
      </c>
      <c r="C16" s="1" t="s">
        <v>97</v>
      </c>
      <c r="D16" s="1"/>
      <c r="F16" s="1"/>
      <c r="G16" s="1"/>
      <c r="H16" s="1"/>
      <c r="I16" s="1"/>
      <c r="J16" s="1"/>
      <c r="S16" s="1"/>
    </row>
    <row r="17" spans="2:24" ht="10" customHeight="1" thickBot="1">
      <c r="B17" s="8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U17" s="24"/>
      <c r="V17" s="24"/>
      <c r="W17" s="24"/>
      <c r="X17" s="24"/>
    </row>
    <row r="18" spans="2:24" ht="13.5" customHeight="1" thickBot="1">
      <c r="B18" s="47"/>
      <c r="C18" s="148" t="s">
        <v>76</v>
      </c>
      <c r="D18" s="149"/>
      <c r="E18" s="149"/>
      <c r="F18" s="149"/>
      <c r="G18" s="74"/>
      <c r="H18" s="76"/>
      <c r="I18" s="76"/>
      <c r="J18" s="76"/>
      <c r="K18" s="76"/>
      <c r="L18" s="76"/>
      <c r="M18" s="76"/>
      <c r="N18" s="76"/>
      <c r="O18" s="76"/>
      <c r="P18" s="118" t="s">
        <v>12</v>
      </c>
      <c r="Q18" s="119"/>
      <c r="R18" s="83">
        <f>'Profile P1-2014'!R18</f>
        <v>0</v>
      </c>
      <c r="S18" s="66"/>
      <c r="U18" s="24"/>
      <c r="V18" s="24"/>
      <c r="W18" s="24"/>
      <c r="X18" s="24"/>
    </row>
    <row r="19" spans="2:24" ht="15" customHeight="1">
      <c r="B19" s="48"/>
      <c r="C19" s="150"/>
      <c r="D19" s="150"/>
      <c r="E19" s="150"/>
      <c r="F19" s="150"/>
      <c r="G19" s="75"/>
      <c r="H19" s="142" t="s">
        <v>3</v>
      </c>
      <c r="I19" s="142"/>
      <c r="J19" s="142"/>
      <c r="K19" s="143"/>
      <c r="L19" s="142"/>
      <c r="M19" s="142"/>
      <c r="N19" s="142"/>
      <c r="O19" s="143"/>
      <c r="P19" s="142"/>
      <c r="Q19" s="142"/>
      <c r="R19" s="142"/>
      <c r="S19" s="78"/>
      <c r="U19" s="25"/>
      <c r="V19" s="26"/>
      <c r="W19" s="26"/>
      <c r="X19" s="26"/>
    </row>
    <row r="20" spans="2:24" ht="14.25" customHeight="1">
      <c r="B20" s="48"/>
      <c r="C20" s="151"/>
      <c r="D20" s="151"/>
      <c r="E20" s="151"/>
      <c r="F20" s="151"/>
      <c r="G20" s="75"/>
      <c r="H20" s="144" t="s">
        <v>15</v>
      </c>
      <c r="I20" s="145"/>
      <c r="J20" s="146"/>
      <c r="K20" s="78"/>
      <c r="L20" s="144" t="s">
        <v>16</v>
      </c>
      <c r="M20" s="145"/>
      <c r="N20" s="146"/>
      <c r="O20" s="77"/>
      <c r="P20" s="120" t="s">
        <v>17</v>
      </c>
      <c r="Q20" s="121"/>
      <c r="R20" s="122"/>
      <c r="S20" s="78"/>
      <c r="U20" s="26"/>
      <c r="V20" s="26"/>
      <c r="W20" s="26"/>
      <c r="X20" s="26"/>
    </row>
    <row r="21" spans="2:24" ht="14.25" customHeight="1">
      <c r="B21" s="49"/>
      <c r="C21" s="52" t="s">
        <v>18</v>
      </c>
      <c r="D21" s="53"/>
      <c r="E21" s="54"/>
      <c r="F21" s="54"/>
      <c r="G21" s="53"/>
      <c r="H21" s="73"/>
      <c r="I21" s="73"/>
      <c r="J21" s="73"/>
      <c r="K21" s="58"/>
      <c r="L21" s="73"/>
      <c r="M21" s="73"/>
      <c r="N21" s="73"/>
      <c r="O21" s="58"/>
      <c r="P21" s="91"/>
      <c r="Q21" s="91"/>
      <c r="R21" s="91"/>
      <c r="S21" s="78"/>
      <c r="U21" s="26"/>
      <c r="V21" s="26"/>
      <c r="W21" s="26"/>
      <c r="X21" s="26"/>
    </row>
    <row r="22" spans="2:24">
      <c r="B22" s="50"/>
      <c r="C22" s="55"/>
      <c r="D22" s="56" t="s">
        <v>25</v>
      </c>
      <c r="E22" s="57"/>
      <c r="F22" s="57"/>
      <c r="G22" s="58"/>
      <c r="H22" s="92" t="s">
        <v>4</v>
      </c>
      <c r="I22" s="92" t="s">
        <v>5</v>
      </c>
      <c r="J22" s="92" t="s">
        <v>6</v>
      </c>
      <c r="K22" s="58"/>
      <c r="L22" s="93" t="s">
        <v>4</v>
      </c>
      <c r="M22" s="93" t="s">
        <v>5</v>
      </c>
      <c r="N22" s="92" t="s">
        <v>6</v>
      </c>
      <c r="O22" s="58"/>
      <c r="P22" s="94" t="s">
        <v>4</v>
      </c>
      <c r="Q22" s="94" t="s">
        <v>5</v>
      </c>
      <c r="R22" s="94" t="s">
        <v>6</v>
      </c>
      <c r="S22" s="79"/>
      <c r="U22" s="24"/>
      <c r="V22" s="24"/>
      <c r="W22" s="24"/>
      <c r="X22" s="24"/>
    </row>
    <row r="23" spans="2:24">
      <c r="B23" s="48"/>
      <c r="C23" s="55"/>
      <c r="D23" s="56" t="s">
        <v>33</v>
      </c>
      <c r="E23" s="57"/>
      <c r="F23" s="57"/>
      <c r="G23" s="58"/>
      <c r="H23" s="43"/>
      <c r="I23" s="43"/>
      <c r="J23" s="20" t="str">
        <f t="shared" ref="J23:J28" si="0">IF(H23=0,"",(I23-H23)/H23)</f>
        <v/>
      </c>
      <c r="K23" s="58"/>
      <c r="L23" s="43"/>
      <c r="M23" s="43"/>
      <c r="N23" s="20" t="str">
        <f t="shared" ref="N23:N28" si="1">IF(L23=0,"",(M23-L23)/L23)</f>
        <v/>
      </c>
      <c r="O23" s="58"/>
      <c r="P23" s="85">
        <f t="shared" ref="P23:Q27" si="2">IF(SUM(H23+L23)=0,0,SUM(H23+L23))</f>
        <v>0</v>
      </c>
      <c r="Q23" s="85">
        <f t="shared" si="2"/>
        <v>0</v>
      </c>
      <c r="R23" s="86" t="str">
        <f t="shared" ref="R23:R28" si="3">IF(P23=0,"",(Q23-P23)/P23)</f>
        <v/>
      </c>
      <c r="S23" s="78"/>
      <c r="U23" s="24"/>
      <c r="V23" s="24"/>
      <c r="W23" s="24"/>
      <c r="X23" s="24"/>
    </row>
    <row r="24" spans="2:24">
      <c r="B24" s="48"/>
      <c r="C24" s="55"/>
      <c r="D24" s="56" t="s">
        <v>34</v>
      </c>
      <c r="E24" s="57"/>
      <c r="F24" s="57"/>
      <c r="G24" s="58"/>
      <c r="H24" s="43"/>
      <c r="I24" s="43"/>
      <c r="J24" s="20" t="str">
        <f t="shared" si="0"/>
        <v/>
      </c>
      <c r="K24" s="58"/>
      <c r="L24" s="43"/>
      <c r="M24" s="43"/>
      <c r="N24" s="20" t="str">
        <f t="shared" si="1"/>
        <v/>
      </c>
      <c r="O24" s="58"/>
      <c r="P24" s="85">
        <f t="shared" si="2"/>
        <v>0</v>
      </c>
      <c r="Q24" s="85">
        <f t="shared" si="2"/>
        <v>0</v>
      </c>
      <c r="R24" s="86" t="str">
        <f t="shared" si="3"/>
        <v/>
      </c>
      <c r="S24" s="78"/>
    </row>
    <row r="25" spans="2:24">
      <c r="B25" s="48"/>
      <c r="C25" s="55"/>
      <c r="D25" s="56" t="s">
        <v>78</v>
      </c>
      <c r="E25" s="57"/>
      <c r="F25" s="57"/>
      <c r="G25" s="58"/>
      <c r="H25" s="43"/>
      <c r="I25" s="43"/>
      <c r="J25" s="20" t="str">
        <f t="shared" si="0"/>
        <v/>
      </c>
      <c r="K25" s="58"/>
      <c r="L25" s="43"/>
      <c r="M25" s="43"/>
      <c r="N25" s="20" t="str">
        <f t="shared" si="1"/>
        <v/>
      </c>
      <c r="O25" s="58"/>
      <c r="P25" s="85">
        <f t="shared" si="2"/>
        <v>0</v>
      </c>
      <c r="Q25" s="85">
        <f t="shared" si="2"/>
        <v>0</v>
      </c>
      <c r="R25" s="86" t="str">
        <f t="shared" si="3"/>
        <v/>
      </c>
      <c r="S25" s="78"/>
    </row>
    <row r="26" spans="2:24">
      <c r="B26" s="48"/>
      <c r="C26" s="55"/>
      <c r="D26" s="56" t="s">
        <v>21</v>
      </c>
      <c r="E26" s="59"/>
      <c r="F26" s="59"/>
      <c r="G26" s="58"/>
      <c r="H26" s="43"/>
      <c r="I26" s="43"/>
      <c r="J26" s="20" t="str">
        <f t="shared" si="0"/>
        <v/>
      </c>
      <c r="K26" s="58"/>
      <c r="L26" s="43"/>
      <c r="M26" s="43"/>
      <c r="N26" s="20" t="str">
        <f t="shared" si="1"/>
        <v/>
      </c>
      <c r="O26" s="58"/>
      <c r="P26" s="85">
        <f t="shared" si="2"/>
        <v>0</v>
      </c>
      <c r="Q26" s="85">
        <f t="shared" si="2"/>
        <v>0</v>
      </c>
      <c r="R26" s="87" t="str">
        <f t="shared" si="3"/>
        <v/>
      </c>
      <c r="S26" s="78"/>
    </row>
    <row r="27" spans="2:24" ht="14" thickBot="1">
      <c r="B27" s="48"/>
      <c r="C27" s="60"/>
      <c r="D27" s="61" t="s">
        <v>77</v>
      </c>
      <c r="E27" s="62"/>
      <c r="F27" s="62"/>
      <c r="G27" s="63"/>
      <c r="H27" s="44"/>
      <c r="I27" s="44"/>
      <c r="J27" s="21" t="str">
        <f t="shared" si="0"/>
        <v/>
      </c>
      <c r="K27" s="58"/>
      <c r="L27" s="44"/>
      <c r="M27" s="44"/>
      <c r="N27" s="21" t="str">
        <f t="shared" si="1"/>
        <v/>
      </c>
      <c r="O27" s="58"/>
      <c r="P27" s="85">
        <f t="shared" si="2"/>
        <v>0</v>
      </c>
      <c r="Q27" s="85">
        <f t="shared" si="2"/>
        <v>0</v>
      </c>
      <c r="R27" s="87" t="str">
        <f t="shared" si="3"/>
        <v/>
      </c>
      <c r="S27" s="78"/>
    </row>
    <row r="28" spans="2:24" ht="15" customHeight="1" thickBot="1">
      <c r="B28" s="48"/>
      <c r="C28" s="64" t="s">
        <v>19</v>
      </c>
      <c r="D28" s="56"/>
      <c r="E28" s="65"/>
      <c r="F28" s="65"/>
      <c r="G28" s="53"/>
      <c r="H28" s="19">
        <f>IF(SUM(H23:H27)=0,0,SUM(H23:H27))</f>
        <v>0</v>
      </c>
      <c r="I28" s="19">
        <f>IF(SUM(I23:I27)=0,0,SUM(I23:I27))</f>
        <v>0</v>
      </c>
      <c r="J28" s="22" t="str">
        <f t="shared" si="0"/>
        <v/>
      </c>
      <c r="K28" s="58"/>
      <c r="L28" s="19">
        <f>IF(SUM(L23:L27)=0,0,SUM(L23:L27))</f>
        <v>0</v>
      </c>
      <c r="M28" s="19">
        <f>IF(SUM(M23:M27)=0,0,SUM(M23:M27))</f>
        <v>0</v>
      </c>
      <c r="N28" s="22" t="str">
        <f t="shared" si="1"/>
        <v/>
      </c>
      <c r="O28" s="58"/>
      <c r="P28" s="88">
        <f>IF(SUM(P23:P27)=0,0,SUM(P23:P27))</f>
        <v>0</v>
      </c>
      <c r="Q28" s="88">
        <f>IF(SUM(Q23:Q27)=0,0,SUM(Q23:Q27))</f>
        <v>0</v>
      </c>
      <c r="R28" s="89" t="str">
        <f t="shared" si="3"/>
        <v/>
      </c>
      <c r="S28" s="78"/>
    </row>
    <row r="29" spans="2:24" ht="7.5" customHeight="1">
      <c r="B29" s="48"/>
      <c r="C29" s="61"/>
      <c r="D29" s="56"/>
      <c r="E29" s="59"/>
      <c r="F29" s="59"/>
      <c r="G29" s="58"/>
      <c r="H29" s="58"/>
      <c r="I29" s="58"/>
      <c r="J29" s="80"/>
      <c r="K29" s="58"/>
      <c r="L29" s="58"/>
      <c r="M29" s="58"/>
      <c r="N29" s="58"/>
      <c r="O29" s="58"/>
      <c r="P29" s="90"/>
      <c r="Q29" s="90"/>
      <c r="R29" s="96"/>
      <c r="S29" s="78"/>
    </row>
    <row r="30" spans="2:24">
      <c r="B30" s="49"/>
      <c r="C30" s="52" t="s">
        <v>20</v>
      </c>
      <c r="D30" s="53"/>
      <c r="E30" s="65"/>
      <c r="F30" s="65"/>
      <c r="G30" s="66"/>
      <c r="H30" s="93" t="s">
        <v>4</v>
      </c>
      <c r="I30" s="93" t="s">
        <v>5</v>
      </c>
      <c r="J30" s="93" t="s">
        <v>6</v>
      </c>
      <c r="K30" s="58"/>
      <c r="L30" s="93" t="s">
        <v>4</v>
      </c>
      <c r="M30" s="93" t="s">
        <v>5</v>
      </c>
      <c r="N30" s="93" t="s">
        <v>6</v>
      </c>
      <c r="O30" s="58"/>
      <c r="P30" s="94" t="s">
        <v>4</v>
      </c>
      <c r="Q30" s="94" t="s">
        <v>5</v>
      </c>
      <c r="R30" s="94" t="s">
        <v>6</v>
      </c>
      <c r="S30" s="78"/>
    </row>
    <row r="31" spans="2:24">
      <c r="B31" s="48"/>
      <c r="C31" s="67"/>
      <c r="D31" s="56" t="s">
        <v>24</v>
      </c>
      <c r="E31" s="59"/>
      <c r="F31" s="59"/>
      <c r="G31" s="58"/>
      <c r="H31" s="43"/>
      <c r="I31" s="43"/>
      <c r="J31" s="20" t="str">
        <f t="shared" ref="J31:J36" si="4">IF(H31=0,"",(I31-H31)/H31)</f>
        <v/>
      </c>
      <c r="K31" s="58"/>
      <c r="L31" s="43"/>
      <c r="M31" s="43"/>
      <c r="N31" s="20" t="str">
        <f>IF(L31=0,"",(M31-L31)/L31)</f>
        <v/>
      </c>
      <c r="O31" s="58"/>
      <c r="P31" s="85">
        <f t="shared" ref="P31:Q33" si="5">IF(SUM(H31+L31)=0,0,SUM(H31+L31))</f>
        <v>0</v>
      </c>
      <c r="Q31" s="85">
        <f t="shared" si="5"/>
        <v>0</v>
      </c>
      <c r="R31" s="86" t="str">
        <f>IF(P31=0,"",(Q31-P31)/P31)</f>
        <v/>
      </c>
      <c r="S31" s="78"/>
    </row>
    <row r="32" spans="2:24">
      <c r="B32" s="48"/>
      <c r="C32" s="67"/>
      <c r="D32" s="56" t="s">
        <v>11</v>
      </c>
      <c r="E32" s="59"/>
      <c r="F32" s="59"/>
      <c r="G32" s="58"/>
      <c r="H32" s="43"/>
      <c r="I32" s="43"/>
      <c r="J32" s="20" t="str">
        <f t="shared" si="4"/>
        <v/>
      </c>
      <c r="K32" s="58"/>
      <c r="L32" s="43"/>
      <c r="M32" s="43"/>
      <c r="N32" s="20" t="str">
        <f>IF(L32=0,"",(M32-L32)/L32)</f>
        <v/>
      </c>
      <c r="O32" s="58"/>
      <c r="P32" s="85">
        <f t="shared" si="5"/>
        <v>0</v>
      </c>
      <c r="Q32" s="85">
        <f t="shared" si="5"/>
        <v>0</v>
      </c>
      <c r="R32" s="86" t="str">
        <f>IF(P32=0,"",(Q32-P32)/P32)</f>
        <v/>
      </c>
      <c r="S32" s="78"/>
    </row>
    <row r="33" spans="2:19" ht="14" thickBot="1">
      <c r="B33" s="48"/>
      <c r="C33" s="67"/>
      <c r="D33" s="61" t="s">
        <v>7</v>
      </c>
      <c r="E33" s="62"/>
      <c r="F33" s="62"/>
      <c r="G33" s="63"/>
      <c r="H33" s="44"/>
      <c r="I33" s="44"/>
      <c r="J33" s="21" t="str">
        <f t="shared" si="4"/>
        <v/>
      </c>
      <c r="K33" s="58"/>
      <c r="L33" s="44"/>
      <c r="M33" s="44"/>
      <c r="N33" s="21" t="str">
        <f>IF(L33=0,"",(M33-L33)/L33)</f>
        <v/>
      </c>
      <c r="O33" s="58"/>
      <c r="P33" s="85">
        <f t="shared" si="5"/>
        <v>0</v>
      </c>
      <c r="Q33" s="85">
        <f t="shared" si="5"/>
        <v>0</v>
      </c>
      <c r="R33" s="86" t="str">
        <f>IF(P33=0,"",(Q33-P33)/P33)</f>
        <v/>
      </c>
      <c r="S33" s="78"/>
    </row>
    <row r="34" spans="2:19" ht="15" customHeight="1" thickBot="1">
      <c r="B34" s="48"/>
      <c r="C34" s="64" t="s">
        <v>22</v>
      </c>
      <c r="D34" s="68"/>
      <c r="E34" s="65"/>
      <c r="F34" s="65"/>
      <c r="G34" s="53"/>
      <c r="H34" s="19">
        <f>IF(SUM(H31:H33)=0,0,SUM(H31:H33))</f>
        <v>0</v>
      </c>
      <c r="I34" s="19">
        <f>IF(SUM(I31:I33)=0,0,SUM(I31:I33))</f>
        <v>0</v>
      </c>
      <c r="J34" s="23" t="str">
        <f t="shared" si="4"/>
        <v/>
      </c>
      <c r="K34" s="58"/>
      <c r="L34" s="19">
        <f>IF(SUM(L31:L33)=0,0,SUM(L31:L33))</f>
        <v>0</v>
      </c>
      <c r="M34" s="19">
        <f>IF(SUM(M31:M33)=0,0,SUM(M31:M33))</f>
        <v>0</v>
      </c>
      <c r="N34" s="23" t="str">
        <f>IF(L34=0,"",(M34-L34)/L34)</f>
        <v/>
      </c>
      <c r="O34" s="58"/>
      <c r="P34" s="88">
        <f>H34+L34</f>
        <v>0</v>
      </c>
      <c r="Q34" s="88">
        <f>I34+M34</f>
        <v>0</v>
      </c>
      <c r="R34" s="89" t="str">
        <f>IF(P34=0,"",(Q34-P34)/P34)</f>
        <v/>
      </c>
      <c r="S34" s="78"/>
    </row>
    <row r="35" spans="2:19" ht="9.75" customHeight="1" thickBot="1">
      <c r="B35" s="48"/>
      <c r="C35" s="58"/>
      <c r="D35" s="58"/>
      <c r="E35" s="58"/>
      <c r="F35" s="58"/>
      <c r="G35" s="58"/>
      <c r="H35" s="58"/>
      <c r="I35" s="58"/>
      <c r="J35" s="80"/>
      <c r="K35" s="58"/>
      <c r="L35" s="58"/>
      <c r="M35" s="58"/>
      <c r="N35" s="80"/>
      <c r="O35" s="58"/>
      <c r="P35" s="90"/>
      <c r="Q35" s="90"/>
      <c r="R35" s="95"/>
      <c r="S35" s="78"/>
    </row>
    <row r="36" spans="2:19" ht="14" thickBot="1">
      <c r="B36" s="48"/>
      <c r="C36" s="69" t="s">
        <v>23</v>
      </c>
      <c r="D36" s="70"/>
      <c r="E36" s="70"/>
      <c r="F36" s="70"/>
      <c r="G36" s="71"/>
      <c r="H36" s="19">
        <f>IF(SUM(H23:H27)+SUM(H31:H33)=0,0,SUM(H23:H27)+SUM(H31:H33))</f>
        <v>0</v>
      </c>
      <c r="I36" s="19">
        <f>IF(SUM(I23:I27)+SUM(I31:I33)=0,0,SUM(I23:I27)+SUM(I31:I33))</f>
        <v>0</v>
      </c>
      <c r="J36" s="23" t="str">
        <f t="shared" si="4"/>
        <v/>
      </c>
      <c r="K36" s="78"/>
      <c r="L36" s="19">
        <f>IF(SUM(L23:L27)+SUM(L31:L33)=0,0,SUM(L23:L27)+SUM(L31:L33))</f>
        <v>0</v>
      </c>
      <c r="M36" s="19">
        <f>IF(SUM(M23:M27)+SUM(M31:M33)=0,0,SUM(M23:M27)+SUM(M31:M33))</f>
        <v>0</v>
      </c>
      <c r="N36" s="23" t="str">
        <f>IF(L36=0,"",(M36-L36)/L36)</f>
        <v/>
      </c>
      <c r="O36" s="79"/>
      <c r="P36" s="88">
        <f>IF(SUM(P23:P27)+SUM(P31:P33)=0,0,SUM(P23:P27)+SUM(P31:P33))</f>
        <v>0</v>
      </c>
      <c r="Q36" s="88">
        <f>IF(SUM(Q23:Q27)+SUM(Q31:Q33)=0,0,SUM(Q23:Q27)+SUM(Q31:Q33))</f>
        <v>0</v>
      </c>
      <c r="R36" s="89" t="str">
        <f>IF(P36=0,"",(Q36-P36)/P36)</f>
        <v/>
      </c>
      <c r="S36" s="79"/>
    </row>
    <row r="37" spans="2:19" ht="19.5" customHeight="1">
      <c r="B37" s="51"/>
      <c r="C37" s="72" t="s">
        <v>79</v>
      </c>
      <c r="D37" s="73"/>
      <c r="E37" s="73"/>
      <c r="F37" s="73"/>
      <c r="G37" s="73"/>
      <c r="H37" s="73"/>
      <c r="I37" s="73"/>
      <c r="J37" s="73"/>
      <c r="K37" s="73"/>
      <c r="L37" s="73"/>
      <c r="M37" s="73"/>
      <c r="N37" s="73"/>
      <c r="O37" s="73"/>
      <c r="P37" s="73"/>
      <c r="Q37" s="73"/>
      <c r="R37" s="81"/>
      <c r="S37" s="63"/>
    </row>
    <row r="38" spans="2:19" ht="10" customHeight="1"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</row>
    <row r="39" spans="2:19" ht="14">
      <c r="B39" s="7" t="s">
        <v>84</v>
      </c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5"/>
      <c r="S39" s="5"/>
    </row>
    <row r="40" spans="2:19" ht="8.25" customHeight="1">
      <c r="B40" s="6"/>
      <c r="C40" s="10"/>
      <c r="D40" s="10"/>
      <c r="E40" s="6"/>
      <c r="F40" s="6"/>
      <c r="G40" s="6"/>
      <c r="H40" s="6"/>
      <c r="I40" s="6"/>
      <c r="J40" s="6"/>
      <c r="K40" s="6"/>
      <c r="L40" s="10"/>
      <c r="M40" s="6"/>
      <c r="N40" s="6"/>
      <c r="O40" s="6"/>
      <c r="P40" s="6"/>
      <c r="Q40" s="6"/>
      <c r="R40" s="6"/>
      <c r="S40" s="6"/>
    </row>
    <row r="41" spans="2:19">
      <c r="C41" s="139" t="s">
        <v>8</v>
      </c>
      <c r="D41" s="140"/>
      <c r="E41" s="139"/>
      <c r="F41" s="141"/>
      <c r="G41" s="141"/>
      <c r="H41" s="141"/>
      <c r="I41" s="141"/>
      <c r="J41" s="141"/>
      <c r="L41" s="139" t="s">
        <v>9</v>
      </c>
      <c r="M41" s="140"/>
      <c r="N41" s="139"/>
      <c r="O41" s="141"/>
      <c r="P41" s="141"/>
      <c r="Q41" s="141"/>
      <c r="R41" s="141"/>
    </row>
    <row r="42" spans="2:19">
      <c r="B42" s="4"/>
      <c r="C42" s="139"/>
      <c r="D42" s="139"/>
      <c r="E42" s="134"/>
      <c r="F42" s="134"/>
      <c r="G42" s="134"/>
      <c r="H42" s="134"/>
      <c r="I42" s="134"/>
      <c r="J42" s="134"/>
      <c r="L42" s="134"/>
      <c r="M42" s="134"/>
      <c r="N42" s="134"/>
      <c r="O42" s="134"/>
      <c r="P42" s="134"/>
      <c r="Q42" s="134"/>
      <c r="R42" s="134"/>
    </row>
    <row r="43" spans="2:19">
      <c r="B43" s="4"/>
      <c r="C43" s="45"/>
      <c r="D43" s="45"/>
      <c r="E43" s="46"/>
      <c r="F43" s="46"/>
      <c r="G43" s="46"/>
      <c r="H43" s="46"/>
      <c r="I43" s="46"/>
      <c r="J43" s="46"/>
      <c r="L43" s="46"/>
      <c r="M43" s="46"/>
      <c r="N43" s="46"/>
      <c r="O43" s="46"/>
      <c r="P43" s="46"/>
      <c r="Q43" s="46"/>
      <c r="R43" s="46"/>
    </row>
    <row r="44" spans="2:19">
      <c r="B44" s="1"/>
      <c r="C44" s="134"/>
      <c r="D44" s="134"/>
      <c r="E44" s="134"/>
      <c r="F44" s="134"/>
      <c r="G44" s="134"/>
      <c r="H44" s="134"/>
      <c r="I44" s="134"/>
      <c r="J44" s="134"/>
      <c r="L44" s="134"/>
      <c r="M44" s="134"/>
      <c r="N44" s="134"/>
      <c r="O44" s="134"/>
      <c r="P44" s="134"/>
      <c r="Q44" s="134"/>
      <c r="R44" s="134"/>
    </row>
    <row r="45" spans="2:19">
      <c r="B45" s="1"/>
      <c r="C45" s="134"/>
      <c r="D45" s="134"/>
      <c r="E45" s="134"/>
      <c r="F45" s="134"/>
      <c r="G45" s="134"/>
      <c r="H45" s="134"/>
      <c r="I45" s="134"/>
      <c r="J45" s="134"/>
      <c r="L45" s="134"/>
      <c r="M45" s="134"/>
      <c r="N45" s="134"/>
      <c r="O45" s="134"/>
      <c r="P45" s="134"/>
      <c r="Q45" s="134"/>
      <c r="R45" s="134"/>
    </row>
    <row r="46" spans="2:19" ht="15" customHeight="1">
      <c r="B46" s="1"/>
      <c r="C46" s="9"/>
      <c r="D46" s="9"/>
      <c r="E46" s="9"/>
      <c r="F46" s="9"/>
      <c r="G46" s="9"/>
      <c r="H46" s="9"/>
      <c r="I46" s="9"/>
      <c r="J46" s="9"/>
      <c r="K46" s="13"/>
      <c r="L46" s="4"/>
      <c r="M46" s="9"/>
      <c r="N46" s="9"/>
      <c r="O46" s="9"/>
      <c r="P46" s="9"/>
      <c r="Q46" s="9"/>
      <c r="R46" s="9"/>
      <c r="S46" s="9"/>
    </row>
  </sheetData>
  <mergeCells count="23">
    <mergeCell ref="C44:J44"/>
    <mergeCell ref="L44:R44"/>
    <mergeCell ref="C45:J45"/>
    <mergeCell ref="L45:R45"/>
    <mergeCell ref="C41:D41"/>
    <mergeCell ref="E41:J41"/>
    <mergeCell ref="L41:M41"/>
    <mergeCell ref="N41:R41"/>
    <mergeCell ref="C42:J42"/>
    <mergeCell ref="L42:R42"/>
    <mergeCell ref="C18:F20"/>
    <mergeCell ref="P18:Q18"/>
    <mergeCell ref="H19:R19"/>
    <mergeCell ref="H20:J20"/>
    <mergeCell ref="L20:N20"/>
    <mergeCell ref="P20:R20"/>
    <mergeCell ref="O4:S4"/>
    <mergeCell ref="E5:M5"/>
    <mergeCell ref="O5:Q5"/>
    <mergeCell ref="R5:S5"/>
    <mergeCell ref="E6:H6"/>
    <mergeCell ref="O6:Q6"/>
    <mergeCell ref="R6:S6"/>
  </mergeCells>
  <printOptions horizontalCentered="1" verticalCentered="1"/>
  <pageMargins left="0.44" right="0.45" top="0.54" bottom="0.35" header="0.34" footer="0.18"/>
  <pageSetup orientation="landscape" horizontalDpi="4294967295" verticalDpi="4294967295"/>
  <headerFooter scaleWithDoc="0">
    <oddHeader>&amp;L&amp;"Lucida Sans Unicode,Bold"&amp;12AUTOMOBILE INSURANCE RATING PROFILE&amp;R&amp;"Californian FB,Regular"&amp;9Island Regulatory &amp;&amp; Appeals Commission, Charlottetown, PEI</oddHeader>
    <oddFooter>&amp;R&amp;"Verdana,Regular"&amp;7 2014-01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X46"/>
  <sheetViews>
    <sheetView zoomScaleNormal="100" workbookViewId="0">
      <selection activeCell="H23" sqref="H23"/>
    </sheetView>
  </sheetViews>
  <sheetFormatPr baseColWidth="10" defaultRowHeight="13"/>
  <cols>
    <col min="1" max="1" width="8.83203125" customWidth="1"/>
    <col min="2" max="2" width="5.6640625" customWidth="1"/>
    <col min="3" max="3" width="3.1640625" customWidth="1"/>
    <col min="4" max="4" width="8.33203125" customWidth="1"/>
    <col min="5" max="5" width="4.6640625" customWidth="1"/>
    <col min="6" max="6" width="11.5" customWidth="1"/>
    <col min="7" max="7" width="4.33203125" customWidth="1"/>
    <col min="8" max="9" width="8.33203125" customWidth="1"/>
    <col min="10" max="10" width="8.83203125" customWidth="1"/>
    <col min="11" max="11" width="4.1640625" customWidth="1"/>
    <col min="12" max="13" width="8.33203125" customWidth="1"/>
    <col min="14" max="14" width="8.83203125" customWidth="1"/>
    <col min="15" max="15" width="4.33203125" customWidth="1"/>
    <col min="16" max="17" width="8.33203125" customWidth="1"/>
    <col min="18" max="18" width="8.83203125" customWidth="1"/>
    <col min="19" max="19" width="5.6640625" customWidth="1"/>
    <col min="20" max="256" width="8.83203125" customWidth="1"/>
  </cols>
  <sheetData>
    <row r="3" spans="1:19" ht="16"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82" t="s">
        <v>61</v>
      </c>
    </row>
    <row r="4" spans="1:19"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23" t="s">
        <v>75</v>
      </c>
      <c r="P4" s="124"/>
      <c r="Q4" s="124"/>
      <c r="R4" s="124"/>
      <c r="S4" s="125"/>
    </row>
    <row r="5" spans="1:19" ht="14">
      <c r="B5" s="7" t="s">
        <v>0</v>
      </c>
      <c r="C5" s="2"/>
      <c r="D5" s="2"/>
      <c r="E5" s="147">
        <f>'Profile P1-2014'!E5:M5</f>
        <v>0</v>
      </c>
      <c r="F5" s="141"/>
      <c r="G5" s="141"/>
      <c r="H5" s="141"/>
      <c r="I5" s="141"/>
      <c r="J5" s="141"/>
      <c r="K5" s="141"/>
      <c r="L5" s="141"/>
      <c r="M5" s="141"/>
      <c r="O5" s="128" t="s">
        <v>1</v>
      </c>
      <c r="P5" s="129"/>
      <c r="Q5" s="130"/>
      <c r="R5" s="126">
        <f>'Profile P1-2014'!R5:S5</f>
        <v>0</v>
      </c>
      <c r="S5" s="127"/>
    </row>
    <row r="6" spans="1:19" ht="14">
      <c r="B6" s="7" t="s">
        <v>26</v>
      </c>
      <c r="C6" s="2"/>
      <c r="D6" s="2"/>
      <c r="E6" s="116">
        <f>'Profile P1-2014'!E6:H6</f>
        <v>0</v>
      </c>
      <c r="F6" s="117"/>
      <c r="G6" s="117"/>
      <c r="H6" s="117"/>
      <c r="L6" s="12"/>
      <c r="O6" s="131" t="s">
        <v>2</v>
      </c>
      <c r="P6" s="132"/>
      <c r="Q6" s="133"/>
      <c r="R6" s="126">
        <f>'Profile P1-2014'!R6:S6</f>
        <v>0</v>
      </c>
      <c r="S6" s="127"/>
    </row>
    <row r="7" spans="1:19" ht="7.5" customHeight="1">
      <c r="B7" s="7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9" ht="14">
      <c r="B8" s="7" t="s">
        <v>10</v>
      </c>
      <c r="C8" s="1"/>
      <c r="D8" s="1"/>
      <c r="F8" s="1"/>
      <c r="G8" s="1"/>
      <c r="H8" s="1"/>
      <c r="I8" s="1"/>
      <c r="J8" s="1"/>
      <c r="K8" s="7" t="s">
        <v>30</v>
      </c>
      <c r="N8" s="1"/>
      <c r="O8" s="1"/>
      <c r="P8" s="1"/>
      <c r="Q8" s="1"/>
      <c r="R8" s="1"/>
      <c r="S8" s="1"/>
    </row>
    <row r="9" spans="1:19">
      <c r="A9" s="15"/>
      <c r="B9" s="8" t="s">
        <v>13</v>
      </c>
      <c r="C9" s="16" t="s">
        <v>100</v>
      </c>
      <c r="D9" s="16"/>
      <c r="F9" s="1"/>
      <c r="G9" s="1"/>
      <c r="H9" s="1"/>
      <c r="I9" s="1"/>
      <c r="J9" s="1"/>
      <c r="K9" s="8" t="s">
        <v>13</v>
      </c>
      <c r="L9" s="16" t="s">
        <v>101</v>
      </c>
      <c r="N9" s="1"/>
      <c r="O9" s="1"/>
      <c r="P9" s="1"/>
      <c r="Q9" s="1"/>
      <c r="R9" s="1"/>
      <c r="S9" s="1"/>
    </row>
    <row r="10" spans="1:19">
      <c r="A10" s="15"/>
      <c r="B10" s="8" t="s">
        <v>13</v>
      </c>
      <c r="C10" s="16" t="s">
        <v>37</v>
      </c>
      <c r="D10" s="16"/>
      <c r="F10" s="1"/>
      <c r="G10" s="1"/>
      <c r="H10" s="1"/>
      <c r="I10" s="1"/>
      <c r="J10" s="1"/>
      <c r="K10" s="8" t="s">
        <v>13</v>
      </c>
      <c r="L10" s="16" t="s">
        <v>27</v>
      </c>
      <c r="N10" s="1"/>
      <c r="O10" s="1"/>
      <c r="P10" s="1"/>
      <c r="Q10" s="1"/>
      <c r="R10" s="1"/>
      <c r="S10" s="1"/>
    </row>
    <row r="11" spans="1:19">
      <c r="A11" s="15"/>
      <c r="B11" s="8" t="s">
        <v>13</v>
      </c>
      <c r="C11" s="16" t="s">
        <v>43</v>
      </c>
      <c r="D11" s="16"/>
      <c r="F11" s="1"/>
      <c r="G11" s="1"/>
      <c r="H11" s="1"/>
      <c r="I11" s="1"/>
      <c r="J11" s="1"/>
      <c r="K11" s="8" t="s">
        <v>13</v>
      </c>
      <c r="L11" s="16" t="s">
        <v>45</v>
      </c>
      <c r="N11" s="1"/>
      <c r="O11" s="1"/>
      <c r="P11" s="1"/>
      <c r="Q11" s="1"/>
      <c r="R11" s="1"/>
      <c r="S11" s="1"/>
    </row>
    <row r="12" spans="1:19">
      <c r="B12" s="8" t="s">
        <v>13</v>
      </c>
      <c r="C12" s="1" t="s">
        <v>44</v>
      </c>
      <c r="D12" s="1"/>
      <c r="F12" s="1"/>
      <c r="G12" s="1"/>
      <c r="H12" s="1"/>
      <c r="I12" s="1"/>
      <c r="J12" s="1"/>
      <c r="K12" s="8" t="s">
        <v>13</v>
      </c>
      <c r="L12" s="1" t="s">
        <v>46</v>
      </c>
      <c r="M12" s="1"/>
      <c r="N12" s="1"/>
      <c r="O12" s="1"/>
      <c r="P12" s="1"/>
      <c r="Q12" s="1"/>
      <c r="R12" s="1"/>
      <c r="S12" s="1"/>
    </row>
    <row r="13" spans="1:19">
      <c r="B13" s="8" t="s">
        <v>13</v>
      </c>
      <c r="C13" s="1" t="s">
        <v>31</v>
      </c>
      <c r="D13" s="1"/>
      <c r="F13" s="1"/>
      <c r="G13" s="1"/>
      <c r="H13" s="1"/>
      <c r="I13" s="1"/>
      <c r="J13" s="1"/>
      <c r="K13" s="8" t="s">
        <v>13</v>
      </c>
      <c r="L13" s="1" t="s">
        <v>74</v>
      </c>
      <c r="S13" s="1"/>
    </row>
    <row r="14" spans="1:19">
      <c r="B14" s="8" t="s">
        <v>13</v>
      </c>
      <c r="C14" s="1" t="s">
        <v>80</v>
      </c>
      <c r="D14" s="1"/>
      <c r="F14" s="1"/>
      <c r="G14" s="1"/>
      <c r="H14" s="1"/>
      <c r="I14" s="1"/>
      <c r="J14" s="1"/>
      <c r="K14" s="8" t="s">
        <v>13</v>
      </c>
      <c r="L14" s="1" t="s">
        <v>70</v>
      </c>
      <c r="S14" s="1"/>
    </row>
    <row r="15" spans="1:19">
      <c r="B15" s="8" t="s">
        <v>13</v>
      </c>
      <c r="C15" s="1" t="s">
        <v>28</v>
      </c>
      <c r="D15" s="1"/>
      <c r="F15" s="1"/>
      <c r="G15" s="1"/>
      <c r="H15" s="1"/>
      <c r="I15" s="1"/>
      <c r="J15" s="1"/>
      <c r="K15" s="8"/>
      <c r="L15" s="1"/>
      <c r="S15" s="1"/>
    </row>
    <row r="16" spans="1:19">
      <c r="B16" s="8" t="s">
        <v>13</v>
      </c>
      <c r="C16" s="1" t="s">
        <v>102</v>
      </c>
      <c r="D16" s="1"/>
      <c r="F16" s="1"/>
      <c r="G16" s="1"/>
      <c r="H16" s="1"/>
      <c r="I16" s="1"/>
      <c r="J16" s="1"/>
      <c r="S16" s="1"/>
    </row>
    <row r="17" spans="2:24" ht="10" customHeight="1" thickBot="1">
      <c r="B17" s="8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U17" s="24"/>
      <c r="V17" s="24"/>
      <c r="W17" s="24"/>
      <c r="X17" s="24"/>
    </row>
    <row r="18" spans="2:24" ht="13.5" customHeight="1" thickBot="1">
      <c r="B18" s="47"/>
      <c r="C18" s="148" t="s">
        <v>76</v>
      </c>
      <c r="D18" s="149"/>
      <c r="E18" s="149"/>
      <c r="F18" s="149"/>
      <c r="G18" s="74"/>
      <c r="H18" s="76"/>
      <c r="I18" s="76"/>
      <c r="J18" s="76"/>
      <c r="K18" s="76"/>
      <c r="L18" s="76"/>
      <c r="M18" s="76"/>
      <c r="N18" s="76"/>
      <c r="O18" s="76"/>
      <c r="P18" s="118" t="s">
        <v>12</v>
      </c>
      <c r="Q18" s="119"/>
      <c r="R18" s="83">
        <f>'Profile P1-2014'!R18</f>
        <v>0</v>
      </c>
      <c r="S18" s="66"/>
      <c r="U18" s="24"/>
      <c r="V18" s="24"/>
      <c r="W18" s="24"/>
      <c r="X18" s="24"/>
    </row>
    <row r="19" spans="2:24" ht="15" customHeight="1">
      <c r="B19" s="48"/>
      <c r="C19" s="150"/>
      <c r="D19" s="150"/>
      <c r="E19" s="150"/>
      <c r="F19" s="150"/>
      <c r="G19" s="75"/>
      <c r="H19" s="142" t="s">
        <v>3</v>
      </c>
      <c r="I19" s="142"/>
      <c r="J19" s="142"/>
      <c r="K19" s="143"/>
      <c r="L19" s="142"/>
      <c r="M19" s="142"/>
      <c r="N19" s="142"/>
      <c r="O19" s="143"/>
      <c r="P19" s="142"/>
      <c r="Q19" s="142"/>
      <c r="R19" s="142"/>
      <c r="S19" s="78"/>
      <c r="U19" s="25"/>
      <c r="V19" s="26"/>
      <c r="W19" s="26"/>
      <c r="X19" s="26"/>
    </row>
    <row r="20" spans="2:24" ht="14.25" customHeight="1">
      <c r="B20" s="48"/>
      <c r="C20" s="151"/>
      <c r="D20" s="151"/>
      <c r="E20" s="151"/>
      <c r="F20" s="151"/>
      <c r="G20" s="75"/>
      <c r="H20" s="144" t="s">
        <v>15</v>
      </c>
      <c r="I20" s="145"/>
      <c r="J20" s="146"/>
      <c r="K20" s="78"/>
      <c r="L20" s="144" t="s">
        <v>16</v>
      </c>
      <c r="M20" s="145"/>
      <c r="N20" s="146"/>
      <c r="O20" s="77"/>
      <c r="P20" s="120" t="s">
        <v>17</v>
      </c>
      <c r="Q20" s="121"/>
      <c r="R20" s="122"/>
      <c r="S20" s="78"/>
      <c r="U20" s="26"/>
      <c r="V20" s="26"/>
      <c r="W20" s="26"/>
      <c r="X20" s="26"/>
    </row>
    <row r="21" spans="2:24" ht="14.25" customHeight="1">
      <c r="B21" s="49"/>
      <c r="C21" s="52" t="s">
        <v>18</v>
      </c>
      <c r="D21" s="53"/>
      <c r="E21" s="54"/>
      <c r="F21" s="54"/>
      <c r="G21" s="53"/>
      <c r="H21" s="73"/>
      <c r="I21" s="73"/>
      <c r="J21" s="73"/>
      <c r="K21" s="58"/>
      <c r="L21" s="73"/>
      <c r="M21" s="73"/>
      <c r="N21" s="73"/>
      <c r="O21" s="58"/>
      <c r="P21" s="91"/>
      <c r="Q21" s="91"/>
      <c r="R21" s="91"/>
      <c r="S21" s="78"/>
      <c r="U21" s="26"/>
      <c r="V21" s="26"/>
      <c r="W21" s="26"/>
      <c r="X21" s="26"/>
    </row>
    <row r="22" spans="2:24">
      <c r="B22" s="50"/>
      <c r="C22" s="55"/>
      <c r="D22" s="56" t="s">
        <v>25</v>
      </c>
      <c r="E22" s="57"/>
      <c r="F22" s="57"/>
      <c r="G22" s="58"/>
      <c r="H22" s="92" t="s">
        <v>4</v>
      </c>
      <c r="I22" s="92" t="s">
        <v>5</v>
      </c>
      <c r="J22" s="92" t="s">
        <v>6</v>
      </c>
      <c r="K22" s="58"/>
      <c r="L22" s="93" t="s">
        <v>4</v>
      </c>
      <c r="M22" s="93" t="s">
        <v>5</v>
      </c>
      <c r="N22" s="92" t="s">
        <v>6</v>
      </c>
      <c r="O22" s="58"/>
      <c r="P22" s="94" t="s">
        <v>4</v>
      </c>
      <c r="Q22" s="94" t="s">
        <v>5</v>
      </c>
      <c r="R22" s="94" t="s">
        <v>6</v>
      </c>
      <c r="S22" s="79"/>
      <c r="U22" s="24"/>
      <c r="V22" s="24"/>
      <c r="W22" s="24"/>
      <c r="X22" s="24"/>
    </row>
    <row r="23" spans="2:24">
      <c r="B23" s="48"/>
      <c r="C23" s="55"/>
      <c r="D23" s="56" t="s">
        <v>33</v>
      </c>
      <c r="E23" s="57"/>
      <c r="F23" s="57"/>
      <c r="G23" s="58"/>
      <c r="H23" s="43"/>
      <c r="I23" s="43"/>
      <c r="J23" s="20" t="str">
        <f t="shared" ref="J23:J28" si="0">IF(H23=0,"",(I23-H23)/H23)</f>
        <v/>
      </c>
      <c r="K23" s="58"/>
      <c r="L23" s="43"/>
      <c r="M23" s="43"/>
      <c r="N23" s="20" t="str">
        <f t="shared" ref="N23:N28" si="1">IF(L23=0,"",(M23-L23)/L23)</f>
        <v/>
      </c>
      <c r="O23" s="58"/>
      <c r="P23" s="85">
        <f t="shared" ref="P23:Q27" si="2">IF(SUM(H23+L23)=0,0,SUM(H23+L23))</f>
        <v>0</v>
      </c>
      <c r="Q23" s="85">
        <f t="shared" si="2"/>
        <v>0</v>
      </c>
      <c r="R23" s="86" t="str">
        <f t="shared" ref="R23:R28" si="3">IF(P23=0,"",(Q23-P23)/P23)</f>
        <v/>
      </c>
      <c r="S23" s="78"/>
      <c r="U23" s="24"/>
      <c r="V23" s="24"/>
      <c r="W23" s="24"/>
      <c r="X23" s="24"/>
    </row>
    <row r="24" spans="2:24">
      <c r="B24" s="48"/>
      <c r="C24" s="55"/>
      <c r="D24" s="56" t="s">
        <v>34</v>
      </c>
      <c r="E24" s="57"/>
      <c r="F24" s="57"/>
      <c r="G24" s="58"/>
      <c r="H24" s="43"/>
      <c r="I24" s="43"/>
      <c r="J24" s="20" t="str">
        <f t="shared" si="0"/>
        <v/>
      </c>
      <c r="K24" s="58"/>
      <c r="L24" s="43"/>
      <c r="M24" s="43"/>
      <c r="N24" s="20" t="str">
        <f t="shared" si="1"/>
        <v/>
      </c>
      <c r="O24" s="58"/>
      <c r="P24" s="85">
        <f t="shared" si="2"/>
        <v>0</v>
      </c>
      <c r="Q24" s="85">
        <f t="shared" si="2"/>
        <v>0</v>
      </c>
      <c r="R24" s="86" t="str">
        <f t="shared" si="3"/>
        <v/>
      </c>
      <c r="S24" s="78"/>
    </row>
    <row r="25" spans="2:24">
      <c r="B25" s="48"/>
      <c r="C25" s="55"/>
      <c r="D25" s="56" t="s">
        <v>78</v>
      </c>
      <c r="E25" s="57"/>
      <c r="F25" s="57"/>
      <c r="G25" s="58"/>
      <c r="H25" s="43"/>
      <c r="I25" s="43"/>
      <c r="J25" s="20" t="str">
        <f t="shared" si="0"/>
        <v/>
      </c>
      <c r="K25" s="58"/>
      <c r="L25" s="43"/>
      <c r="M25" s="43"/>
      <c r="N25" s="20" t="str">
        <f t="shared" si="1"/>
        <v/>
      </c>
      <c r="O25" s="58"/>
      <c r="P25" s="85">
        <f t="shared" si="2"/>
        <v>0</v>
      </c>
      <c r="Q25" s="85">
        <f t="shared" si="2"/>
        <v>0</v>
      </c>
      <c r="R25" s="86" t="str">
        <f t="shared" si="3"/>
        <v/>
      </c>
      <c r="S25" s="78"/>
    </row>
    <row r="26" spans="2:24">
      <c r="B26" s="48"/>
      <c r="C26" s="55"/>
      <c r="D26" s="56" t="s">
        <v>21</v>
      </c>
      <c r="E26" s="59"/>
      <c r="F26" s="59"/>
      <c r="G26" s="58"/>
      <c r="H26" s="43"/>
      <c r="I26" s="43"/>
      <c r="J26" s="20" t="str">
        <f t="shared" si="0"/>
        <v/>
      </c>
      <c r="K26" s="58"/>
      <c r="L26" s="43"/>
      <c r="M26" s="43"/>
      <c r="N26" s="20" t="str">
        <f t="shared" si="1"/>
        <v/>
      </c>
      <c r="O26" s="58"/>
      <c r="P26" s="85">
        <f t="shared" si="2"/>
        <v>0</v>
      </c>
      <c r="Q26" s="85">
        <f t="shared" si="2"/>
        <v>0</v>
      </c>
      <c r="R26" s="87" t="str">
        <f t="shared" si="3"/>
        <v/>
      </c>
      <c r="S26" s="78"/>
    </row>
    <row r="27" spans="2:24" ht="14" thickBot="1">
      <c r="B27" s="48"/>
      <c r="C27" s="60"/>
      <c r="D27" s="61" t="s">
        <v>77</v>
      </c>
      <c r="E27" s="62"/>
      <c r="F27" s="62"/>
      <c r="G27" s="63"/>
      <c r="H27" s="44"/>
      <c r="I27" s="44"/>
      <c r="J27" s="21" t="str">
        <f t="shared" si="0"/>
        <v/>
      </c>
      <c r="K27" s="58"/>
      <c r="L27" s="44"/>
      <c r="M27" s="44"/>
      <c r="N27" s="21" t="str">
        <f t="shared" si="1"/>
        <v/>
      </c>
      <c r="O27" s="58"/>
      <c r="P27" s="85">
        <f t="shared" si="2"/>
        <v>0</v>
      </c>
      <c r="Q27" s="85">
        <f t="shared" si="2"/>
        <v>0</v>
      </c>
      <c r="R27" s="87" t="str">
        <f t="shared" si="3"/>
        <v/>
      </c>
      <c r="S27" s="78"/>
    </row>
    <row r="28" spans="2:24" ht="15" customHeight="1" thickBot="1">
      <c r="B28" s="48"/>
      <c r="C28" s="64" t="s">
        <v>19</v>
      </c>
      <c r="D28" s="56"/>
      <c r="E28" s="65"/>
      <c r="F28" s="65"/>
      <c r="G28" s="53"/>
      <c r="H28" s="19">
        <f>IF(SUM(H23:H27)=0,0,SUM(H23:H27))</f>
        <v>0</v>
      </c>
      <c r="I28" s="19">
        <f>IF(SUM(I23:I27)=0,0,SUM(I23:I27))</f>
        <v>0</v>
      </c>
      <c r="J28" s="22" t="str">
        <f t="shared" si="0"/>
        <v/>
      </c>
      <c r="K28" s="58"/>
      <c r="L28" s="19">
        <f>IF(SUM(L23:L27)=0,0,SUM(L23:L27))</f>
        <v>0</v>
      </c>
      <c r="M28" s="19">
        <f>IF(SUM(M23:M27)=0,0,SUM(M23:M27))</f>
        <v>0</v>
      </c>
      <c r="N28" s="22" t="str">
        <f t="shared" si="1"/>
        <v/>
      </c>
      <c r="O28" s="58"/>
      <c r="P28" s="88">
        <f>IF(SUM(P23:P27)=0,0,SUM(P23:P27))</f>
        <v>0</v>
      </c>
      <c r="Q28" s="88">
        <f>IF(SUM(Q23:Q27)=0,0,SUM(Q23:Q27))</f>
        <v>0</v>
      </c>
      <c r="R28" s="89" t="str">
        <f t="shared" si="3"/>
        <v/>
      </c>
      <c r="S28" s="78"/>
    </row>
    <row r="29" spans="2:24" ht="7.5" customHeight="1">
      <c r="B29" s="48"/>
      <c r="C29" s="61"/>
      <c r="D29" s="56"/>
      <c r="E29" s="59"/>
      <c r="F29" s="59"/>
      <c r="G29" s="58"/>
      <c r="H29" s="58"/>
      <c r="I29" s="58"/>
      <c r="J29" s="80"/>
      <c r="K29" s="58"/>
      <c r="L29" s="58"/>
      <c r="M29" s="58"/>
      <c r="N29" s="58"/>
      <c r="O29" s="58"/>
      <c r="P29" s="90"/>
      <c r="Q29" s="90"/>
      <c r="R29" s="96"/>
      <c r="S29" s="78"/>
    </row>
    <row r="30" spans="2:24">
      <c r="B30" s="49"/>
      <c r="C30" s="52" t="s">
        <v>20</v>
      </c>
      <c r="D30" s="53"/>
      <c r="E30" s="65"/>
      <c r="F30" s="65"/>
      <c r="G30" s="66"/>
      <c r="H30" s="93" t="s">
        <v>4</v>
      </c>
      <c r="I30" s="93" t="s">
        <v>5</v>
      </c>
      <c r="J30" s="93" t="s">
        <v>6</v>
      </c>
      <c r="K30" s="58"/>
      <c r="L30" s="93" t="s">
        <v>4</v>
      </c>
      <c r="M30" s="93" t="s">
        <v>5</v>
      </c>
      <c r="N30" s="93" t="s">
        <v>6</v>
      </c>
      <c r="O30" s="58"/>
      <c r="P30" s="94" t="s">
        <v>4</v>
      </c>
      <c r="Q30" s="94" t="s">
        <v>5</v>
      </c>
      <c r="R30" s="94" t="s">
        <v>6</v>
      </c>
      <c r="S30" s="78"/>
    </row>
    <row r="31" spans="2:24">
      <c r="B31" s="48"/>
      <c r="C31" s="67"/>
      <c r="D31" s="56" t="s">
        <v>24</v>
      </c>
      <c r="E31" s="59"/>
      <c r="F31" s="59"/>
      <c r="G31" s="58"/>
      <c r="H31" s="43"/>
      <c r="I31" s="43"/>
      <c r="J31" s="20" t="str">
        <f t="shared" ref="J31:J36" si="4">IF(H31=0,"",(I31-H31)/H31)</f>
        <v/>
      </c>
      <c r="K31" s="58"/>
      <c r="L31" s="43"/>
      <c r="M31" s="43"/>
      <c r="N31" s="20" t="str">
        <f>IF(L31=0,"",(M31-L31)/L31)</f>
        <v/>
      </c>
      <c r="O31" s="58"/>
      <c r="P31" s="85">
        <f t="shared" ref="P31:Q33" si="5">IF(SUM(H31+L31)=0,0,SUM(H31+L31))</f>
        <v>0</v>
      </c>
      <c r="Q31" s="85">
        <f t="shared" si="5"/>
        <v>0</v>
      </c>
      <c r="R31" s="86" t="str">
        <f>IF(P31=0,"",(Q31-P31)/P31)</f>
        <v/>
      </c>
      <c r="S31" s="78"/>
    </row>
    <row r="32" spans="2:24">
      <c r="B32" s="48"/>
      <c r="C32" s="67"/>
      <c r="D32" s="56" t="s">
        <v>11</v>
      </c>
      <c r="E32" s="59"/>
      <c r="F32" s="59"/>
      <c r="G32" s="58"/>
      <c r="H32" s="43"/>
      <c r="I32" s="43"/>
      <c r="J32" s="20" t="str">
        <f t="shared" si="4"/>
        <v/>
      </c>
      <c r="K32" s="58"/>
      <c r="L32" s="43"/>
      <c r="M32" s="43"/>
      <c r="N32" s="20" t="str">
        <f>IF(L32=0,"",(M32-L32)/L32)</f>
        <v/>
      </c>
      <c r="O32" s="58"/>
      <c r="P32" s="85">
        <f t="shared" si="5"/>
        <v>0</v>
      </c>
      <c r="Q32" s="85">
        <f t="shared" si="5"/>
        <v>0</v>
      </c>
      <c r="R32" s="86" t="str">
        <f>IF(P32=0,"",(Q32-P32)/P32)</f>
        <v/>
      </c>
      <c r="S32" s="78"/>
    </row>
    <row r="33" spans="2:19" ht="14" thickBot="1">
      <c r="B33" s="48"/>
      <c r="C33" s="67"/>
      <c r="D33" s="61" t="s">
        <v>7</v>
      </c>
      <c r="E33" s="62"/>
      <c r="F33" s="62"/>
      <c r="G33" s="63"/>
      <c r="H33" s="44"/>
      <c r="I33" s="44"/>
      <c r="J33" s="21" t="str">
        <f t="shared" si="4"/>
        <v/>
      </c>
      <c r="K33" s="58"/>
      <c r="L33" s="44"/>
      <c r="M33" s="44"/>
      <c r="N33" s="21" t="str">
        <f>IF(L33=0,"",(M33-L33)/L33)</f>
        <v/>
      </c>
      <c r="O33" s="58"/>
      <c r="P33" s="85">
        <f t="shared" si="5"/>
        <v>0</v>
      </c>
      <c r="Q33" s="85">
        <f t="shared" si="5"/>
        <v>0</v>
      </c>
      <c r="R33" s="86" t="str">
        <f>IF(P33=0,"",(Q33-P33)/P33)</f>
        <v/>
      </c>
      <c r="S33" s="78"/>
    </row>
    <row r="34" spans="2:19" ht="15" customHeight="1" thickBot="1">
      <c r="B34" s="48"/>
      <c r="C34" s="64" t="s">
        <v>22</v>
      </c>
      <c r="D34" s="68"/>
      <c r="E34" s="65"/>
      <c r="F34" s="65"/>
      <c r="G34" s="53"/>
      <c r="H34" s="19">
        <f>IF(SUM(H31:H33)=0,0,SUM(H31:H33))</f>
        <v>0</v>
      </c>
      <c r="I34" s="19">
        <f>IF(SUM(I31:I33)=0,0,SUM(I31:I33))</f>
        <v>0</v>
      </c>
      <c r="J34" s="23" t="str">
        <f t="shared" si="4"/>
        <v/>
      </c>
      <c r="K34" s="58"/>
      <c r="L34" s="19">
        <f>IF(SUM(L31:L33)=0,0,SUM(L31:L33))</f>
        <v>0</v>
      </c>
      <c r="M34" s="19">
        <f>IF(SUM(M31:M33)=0,0,SUM(M31:M33))</f>
        <v>0</v>
      </c>
      <c r="N34" s="23" t="str">
        <f>IF(L34=0,"",(M34-L34)/L34)</f>
        <v/>
      </c>
      <c r="O34" s="58"/>
      <c r="P34" s="88">
        <f>H34+L34</f>
        <v>0</v>
      </c>
      <c r="Q34" s="88">
        <f>I34+M34</f>
        <v>0</v>
      </c>
      <c r="R34" s="89" t="str">
        <f>IF(P34=0,"",(Q34-P34)/P34)</f>
        <v/>
      </c>
      <c r="S34" s="78"/>
    </row>
    <row r="35" spans="2:19" ht="9.75" customHeight="1" thickBot="1">
      <c r="B35" s="48"/>
      <c r="C35" s="58"/>
      <c r="D35" s="58"/>
      <c r="E35" s="58"/>
      <c r="F35" s="58"/>
      <c r="G35" s="58"/>
      <c r="H35" s="58"/>
      <c r="I35" s="58"/>
      <c r="J35" s="80"/>
      <c r="K35" s="58"/>
      <c r="L35" s="58"/>
      <c r="M35" s="58"/>
      <c r="N35" s="80"/>
      <c r="O35" s="58"/>
      <c r="P35" s="90"/>
      <c r="Q35" s="90"/>
      <c r="R35" s="100"/>
      <c r="S35" s="78"/>
    </row>
    <row r="36" spans="2:19" ht="14" thickBot="1">
      <c r="B36" s="48"/>
      <c r="C36" s="69" t="s">
        <v>23</v>
      </c>
      <c r="D36" s="70"/>
      <c r="E36" s="70"/>
      <c r="F36" s="70"/>
      <c r="G36" s="71"/>
      <c r="H36" s="19">
        <f>IF(SUM(H23:H27)+SUM(H31:H33)=0,0,SUM(H23:H27)+SUM(H31:H33))</f>
        <v>0</v>
      </c>
      <c r="I36" s="19">
        <f>IF(SUM(I23:I27)+SUM(I31:I33)=0,0,SUM(I23:I27)+SUM(I31:I33))</f>
        <v>0</v>
      </c>
      <c r="J36" s="23" t="str">
        <f t="shared" si="4"/>
        <v/>
      </c>
      <c r="K36" s="78"/>
      <c r="L36" s="19">
        <f>IF(SUM(L23:L27)+SUM(L31:L33)=0,0,SUM(L23:L27)+SUM(L31:L33))</f>
        <v>0</v>
      </c>
      <c r="M36" s="19">
        <f>IF(SUM(M23:M27)+SUM(M31:M33)=0,0,SUM(M23:M27)+SUM(M31:M33))</f>
        <v>0</v>
      </c>
      <c r="N36" s="23" t="str">
        <f>IF(L36=0,"",(M36-L36)/L36)</f>
        <v/>
      </c>
      <c r="O36" s="79"/>
      <c r="P36" s="88">
        <f>IF(SUM(P23:P27)+SUM(P31:P33)=0,0,SUM(P23:P27)+SUM(P31:P33))</f>
        <v>0</v>
      </c>
      <c r="Q36" s="88">
        <f>IF(SUM(Q23:Q27)+SUM(Q31:Q33)=0,0,SUM(Q23:Q27)+SUM(Q31:Q33))</f>
        <v>0</v>
      </c>
      <c r="R36" s="89" t="str">
        <f>IF(P36=0,"",(Q36-P36)/P36)</f>
        <v/>
      </c>
      <c r="S36" s="79"/>
    </row>
    <row r="37" spans="2:19" ht="19.5" customHeight="1">
      <c r="B37" s="51"/>
      <c r="C37" s="72" t="s">
        <v>79</v>
      </c>
      <c r="D37" s="73"/>
      <c r="E37" s="73"/>
      <c r="F37" s="73"/>
      <c r="G37" s="73"/>
      <c r="H37" s="73"/>
      <c r="I37" s="73"/>
      <c r="J37" s="73"/>
      <c r="K37" s="73"/>
      <c r="L37" s="73"/>
      <c r="M37" s="73"/>
      <c r="N37" s="73"/>
      <c r="O37" s="73"/>
      <c r="P37" s="73"/>
      <c r="Q37" s="73"/>
      <c r="R37" s="81"/>
      <c r="S37" s="63"/>
    </row>
    <row r="38" spans="2:19" ht="10" customHeight="1"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</row>
    <row r="39" spans="2:19" ht="14">
      <c r="B39" s="7" t="s">
        <v>84</v>
      </c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5"/>
      <c r="S39" s="5"/>
    </row>
    <row r="40" spans="2:19" ht="8.25" customHeight="1">
      <c r="B40" s="6"/>
      <c r="C40" s="10"/>
      <c r="D40" s="10"/>
      <c r="E40" s="6"/>
      <c r="F40" s="6"/>
      <c r="G40" s="6"/>
      <c r="H40" s="6"/>
      <c r="I40" s="6"/>
      <c r="J40" s="6"/>
      <c r="K40" s="6"/>
      <c r="L40" s="10"/>
      <c r="M40" s="6"/>
      <c r="N40" s="6"/>
      <c r="O40" s="6"/>
      <c r="P40" s="6"/>
      <c r="Q40" s="6"/>
      <c r="R40" s="6"/>
      <c r="S40" s="6"/>
    </row>
    <row r="41" spans="2:19">
      <c r="C41" s="139" t="s">
        <v>8</v>
      </c>
      <c r="D41" s="140"/>
      <c r="E41" s="139"/>
      <c r="F41" s="141"/>
      <c r="G41" s="141"/>
      <c r="H41" s="141"/>
      <c r="I41" s="141"/>
      <c r="J41" s="141"/>
      <c r="L41" s="139" t="s">
        <v>9</v>
      </c>
      <c r="M41" s="140"/>
      <c r="N41" s="139"/>
      <c r="O41" s="141"/>
      <c r="P41" s="141"/>
      <c r="Q41" s="141"/>
      <c r="R41" s="141"/>
    </row>
    <row r="42" spans="2:19">
      <c r="B42" s="4"/>
      <c r="C42" s="139"/>
      <c r="D42" s="139"/>
      <c r="E42" s="134"/>
      <c r="F42" s="134"/>
      <c r="G42" s="134"/>
      <c r="H42" s="134"/>
      <c r="I42" s="134"/>
      <c r="J42" s="134"/>
      <c r="L42" s="134"/>
      <c r="M42" s="134"/>
      <c r="N42" s="134"/>
      <c r="O42" s="134"/>
      <c r="P42" s="134"/>
      <c r="Q42" s="134"/>
      <c r="R42" s="134"/>
    </row>
    <row r="43" spans="2:19">
      <c r="B43" s="4"/>
      <c r="C43" s="45"/>
      <c r="D43" s="45"/>
      <c r="E43" s="46"/>
      <c r="F43" s="46"/>
      <c r="G43" s="46"/>
      <c r="H43" s="46"/>
      <c r="I43" s="46"/>
      <c r="J43" s="46"/>
      <c r="L43" s="46"/>
      <c r="M43" s="46"/>
      <c r="N43" s="46"/>
      <c r="O43" s="46"/>
      <c r="P43" s="46"/>
      <c r="Q43" s="46"/>
      <c r="R43" s="46"/>
    </row>
    <row r="44" spans="2:19">
      <c r="B44" s="1"/>
      <c r="C44" s="134"/>
      <c r="D44" s="134"/>
      <c r="E44" s="134"/>
      <c r="F44" s="134"/>
      <c r="G44" s="134"/>
      <c r="H44" s="134"/>
      <c r="I44" s="134"/>
      <c r="J44" s="134"/>
      <c r="L44" s="134"/>
      <c r="M44" s="134"/>
      <c r="N44" s="134"/>
      <c r="O44" s="134"/>
      <c r="P44" s="134"/>
      <c r="Q44" s="134"/>
      <c r="R44" s="134"/>
    </row>
    <row r="45" spans="2:19">
      <c r="B45" s="1"/>
      <c r="C45" s="134"/>
      <c r="D45" s="134"/>
      <c r="E45" s="134"/>
      <c r="F45" s="134"/>
      <c r="G45" s="134"/>
      <c r="H45" s="134"/>
      <c r="I45" s="134"/>
      <c r="J45" s="134"/>
      <c r="L45" s="134"/>
      <c r="M45" s="134"/>
      <c r="N45" s="134"/>
      <c r="O45" s="134"/>
      <c r="P45" s="134"/>
      <c r="Q45" s="134"/>
      <c r="R45" s="134"/>
    </row>
    <row r="46" spans="2:19" ht="15" customHeight="1">
      <c r="B46" s="1"/>
      <c r="C46" s="9"/>
      <c r="D46" s="9"/>
      <c r="E46" s="9"/>
      <c r="F46" s="9"/>
      <c r="G46" s="9"/>
      <c r="H46" s="9"/>
      <c r="I46" s="9"/>
      <c r="J46" s="9"/>
      <c r="K46" s="13"/>
      <c r="L46" s="4"/>
      <c r="M46" s="9"/>
      <c r="N46" s="9"/>
      <c r="O46" s="9"/>
      <c r="P46" s="9"/>
      <c r="Q46" s="9"/>
      <c r="R46" s="9"/>
      <c r="S46" s="9"/>
    </row>
  </sheetData>
  <mergeCells count="23">
    <mergeCell ref="C44:J44"/>
    <mergeCell ref="L44:R44"/>
    <mergeCell ref="C45:J45"/>
    <mergeCell ref="L45:R45"/>
    <mergeCell ref="C41:D41"/>
    <mergeCell ref="E41:J41"/>
    <mergeCell ref="L41:M41"/>
    <mergeCell ref="N41:R41"/>
    <mergeCell ref="C42:J42"/>
    <mergeCell ref="L42:R42"/>
    <mergeCell ref="C18:F20"/>
    <mergeCell ref="P18:Q18"/>
    <mergeCell ref="H19:R19"/>
    <mergeCell ref="H20:J20"/>
    <mergeCell ref="L20:N20"/>
    <mergeCell ref="P20:R20"/>
    <mergeCell ref="O4:S4"/>
    <mergeCell ref="E5:M5"/>
    <mergeCell ref="O5:Q5"/>
    <mergeCell ref="R5:S5"/>
    <mergeCell ref="E6:H6"/>
    <mergeCell ref="O6:Q6"/>
    <mergeCell ref="R6:S6"/>
  </mergeCells>
  <printOptions horizontalCentered="1" verticalCentered="1"/>
  <pageMargins left="0.44" right="0.45" top="0.54" bottom="0.35" header="0.34" footer="0.18"/>
  <pageSetup orientation="landscape" horizontalDpi="4294967295" verticalDpi="4294967295"/>
  <headerFooter scaleWithDoc="0">
    <oddHeader>&amp;L&amp;"Lucida Sans Unicode,Bold"&amp;12AUTOMOBILE INSURANCE RATING PROFILE&amp;R&amp;"Californian FB,Regular"&amp;9Island Regulatory &amp;&amp; Appeals Commission, Charlottetown, PEI</oddHeader>
    <oddFooter>&amp;R&amp;"Verdana,Regular"&amp;7 2014-01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X46"/>
  <sheetViews>
    <sheetView topLeftCell="A2" workbookViewId="0">
      <selection activeCell="H23" sqref="H23"/>
    </sheetView>
  </sheetViews>
  <sheetFormatPr baseColWidth="10" defaultRowHeight="13"/>
  <cols>
    <col min="1" max="1" width="8.83203125" customWidth="1"/>
    <col min="2" max="2" width="5.6640625" customWidth="1"/>
    <col min="3" max="3" width="3.1640625" customWidth="1"/>
    <col min="4" max="4" width="8.33203125" customWidth="1"/>
    <col min="5" max="5" width="4.6640625" customWidth="1"/>
    <col min="6" max="6" width="11.5" customWidth="1"/>
    <col min="7" max="7" width="4.33203125" customWidth="1"/>
    <col min="8" max="9" width="8.33203125" customWidth="1"/>
    <col min="10" max="10" width="8.83203125" customWidth="1"/>
    <col min="11" max="11" width="4.1640625" customWidth="1"/>
    <col min="12" max="13" width="8.33203125" customWidth="1"/>
    <col min="14" max="14" width="8.83203125" customWidth="1"/>
    <col min="15" max="15" width="4.33203125" customWidth="1"/>
    <col min="16" max="17" width="8.33203125" customWidth="1"/>
    <col min="18" max="18" width="8.83203125" customWidth="1"/>
    <col min="19" max="19" width="5.6640625" customWidth="1"/>
    <col min="20" max="256" width="8.83203125" customWidth="1"/>
  </cols>
  <sheetData>
    <row r="3" spans="1:19" ht="16"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82" t="s">
        <v>62</v>
      </c>
    </row>
    <row r="4" spans="1:19"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23" t="s">
        <v>75</v>
      </c>
      <c r="P4" s="124"/>
      <c r="Q4" s="124"/>
      <c r="R4" s="124"/>
      <c r="S4" s="125"/>
    </row>
    <row r="5" spans="1:19" ht="14">
      <c r="B5" s="7" t="s">
        <v>0</v>
      </c>
      <c r="C5" s="2"/>
      <c r="D5" s="2"/>
      <c r="E5" s="147">
        <f>'Profile P1-2014'!E5:M5</f>
        <v>0</v>
      </c>
      <c r="F5" s="141"/>
      <c r="G5" s="141"/>
      <c r="H5" s="141"/>
      <c r="I5" s="141"/>
      <c r="J5" s="141"/>
      <c r="K5" s="141"/>
      <c r="L5" s="141"/>
      <c r="M5" s="141"/>
      <c r="O5" s="128" t="s">
        <v>1</v>
      </c>
      <c r="P5" s="129"/>
      <c r="Q5" s="130"/>
      <c r="R5" s="126">
        <f>'Profile P1-2014'!R5:S5</f>
        <v>0</v>
      </c>
      <c r="S5" s="127"/>
    </row>
    <row r="6" spans="1:19" ht="14">
      <c r="B6" s="7" t="s">
        <v>26</v>
      </c>
      <c r="C6" s="2"/>
      <c r="D6" s="2"/>
      <c r="E6" s="116">
        <f>'Profile P1-2014'!E6:H6</f>
        <v>0</v>
      </c>
      <c r="F6" s="117"/>
      <c r="G6" s="117"/>
      <c r="H6" s="117"/>
      <c r="L6" s="12"/>
      <c r="O6" s="131" t="s">
        <v>2</v>
      </c>
      <c r="P6" s="132"/>
      <c r="Q6" s="133"/>
      <c r="R6" s="126">
        <f>'Profile P1-2014'!R6:S6</f>
        <v>0</v>
      </c>
      <c r="S6" s="127"/>
    </row>
    <row r="7" spans="1:19" ht="7.5" customHeight="1">
      <c r="B7" s="7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9" ht="14">
      <c r="B8" s="7" t="s">
        <v>10</v>
      </c>
      <c r="C8" s="1"/>
      <c r="D8" s="1"/>
      <c r="F8" s="1"/>
      <c r="G8" s="1"/>
      <c r="H8" s="1"/>
      <c r="I8" s="1"/>
      <c r="J8" s="1"/>
      <c r="K8" s="7"/>
      <c r="N8" s="1"/>
      <c r="O8" s="1"/>
      <c r="P8" s="1"/>
      <c r="Q8" s="1"/>
      <c r="R8" s="1"/>
      <c r="S8" s="1"/>
    </row>
    <row r="9" spans="1:19">
      <c r="A9" s="15"/>
      <c r="B9" s="8" t="s">
        <v>13</v>
      </c>
      <c r="C9" s="16" t="s">
        <v>103</v>
      </c>
      <c r="D9" s="16"/>
      <c r="F9" s="1"/>
      <c r="G9" s="1"/>
      <c r="H9" s="1"/>
      <c r="I9" s="1"/>
      <c r="J9" s="1"/>
      <c r="K9" s="8"/>
      <c r="L9" s="16"/>
      <c r="N9" s="1"/>
      <c r="O9" s="1"/>
      <c r="P9" s="1"/>
      <c r="Q9" s="1"/>
      <c r="R9" s="1"/>
      <c r="S9" s="1"/>
    </row>
    <row r="10" spans="1:19">
      <c r="A10" s="15"/>
      <c r="B10" s="8" t="s">
        <v>13</v>
      </c>
      <c r="C10" s="16" t="s">
        <v>37</v>
      </c>
      <c r="D10" s="16"/>
      <c r="F10" s="1"/>
      <c r="G10" s="1"/>
      <c r="H10" s="1"/>
      <c r="I10" s="1"/>
      <c r="J10" s="1"/>
      <c r="K10" s="8"/>
      <c r="L10" s="16"/>
      <c r="N10" s="1"/>
      <c r="O10" s="1"/>
      <c r="P10" s="1"/>
      <c r="Q10" s="1"/>
      <c r="R10" s="1"/>
      <c r="S10" s="1"/>
    </row>
    <row r="11" spans="1:19">
      <c r="A11" s="15"/>
      <c r="B11" s="8" t="s">
        <v>13</v>
      </c>
      <c r="C11" s="16" t="s">
        <v>47</v>
      </c>
      <c r="D11" s="16"/>
      <c r="F11" s="1"/>
      <c r="G11" s="1"/>
      <c r="H11" s="1"/>
      <c r="I11" s="1"/>
      <c r="J11" s="1"/>
      <c r="K11" s="8"/>
      <c r="L11" s="16"/>
      <c r="N11" s="1"/>
      <c r="O11" s="1"/>
      <c r="P11" s="1"/>
      <c r="Q11" s="1"/>
      <c r="R11" s="1"/>
      <c r="S11" s="1"/>
    </row>
    <row r="12" spans="1:19">
      <c r="B12" s="8" t="s">
        <v>13</v>
      </c>
      <c r="C12" s="1" t="s">
        <v>39</v>
      </c>
      <c r="D12" s="1"/>
      <c r="F12" s="1"/>
      <c r="G12" s="1"/>
      <c r="H12" s="1"/>
      <c r="I12" s="1"/>
      <c r="J12" s="1"/>
      <c r="K12" s="8"/>
      <c r="L12" s="1"/>
      <c r="M12" s="1"/>
      <c r="N12" s="1"/>
      <c r="O12" s="1"/>
      <c r="P12" s="1"/>
      <c r="Q12" s="1"/>
      <c r="R12" s="1"/>
      <c r="S12" s="1"/>
    </row>
    <row r="13" spans="1:19">
      <c r="B13" s="8" t="s">
        <v>13</v>
      </c>
      <c r="C13" s="1" t="s">
        <v>48</v>
      </c>
      <c r="D13" s="1"/>
      <c r="F13" s="1"/>
      <c r="G13" s="1"/>
      <c r="H13" s="1"/>
      <c r="I13" s="1"/>
      <c r="J13" s="1"/>
      <c r="K13" s="8"/>
      <c r="L13" s="1"/>
      <c r="S13" s="1"/>
    </row>
    <row r="14" spans="1:19">
      <c r="B14" s="8" t="s">
        <v>13</v>
      </c>
      <c r="C14" s="1" t="s">
        <v>74</v>
      </c>
      <c r="D14" s="1"/>
      <c r="F14" s="1"/>
      <c r="G14" s="1"/>
      <c r="H14" s="1"/>
      <c r="I14" s="1"/>
      <c r="J14" s="1"/>
      <c r="K14" s="8"/>
      <c r="L14" s="1"/>
      <c r="S14" s="1"/>
    </row>
    <row r="15" spans="1:19">
      <c r="B15" s="8" t="s">
        <v>13</v>
      </c>
      <c r="C15" s="1" t="s">
        <v>28</v>
      </c>
      <c r="D15" s="1"/>
      <c r="F15" s="1"/>
      <c r="G15" s="1"/>
      <c r="H15" s="1"/>
      <c r="I15" s="1"/>
      <c r="J15" s="1"/>
      <c r="K15" s="8"/>
      <c r="L15" s="1"/>
      <c r="S15" s="1"/>
    </row>
    <row r="16" spans="1:19">
      <c r="B16" s="8" t="s">
        <v>13</v>
      </c>
      <c r="C16" s="1" t="s">
        <v>104</v>
      </c>
      <c r="D16" s="1"/>
      <c r="F16" s="1"/>
      <c r="G16" s="1"/>
      <c r="H16" s="1"/>
      <c r="I16" s="1"/>
      <c r="J16" s="1"/>
      <c r="S16" s="1"/>
    </row>
    <row r="17" spans="2:24" ht="10" customHeight="1" thickBot="1">
      <c r="B17" s="8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U17" s="24"/>
      <c r="V17" s="24"/>
      <c r="W17" s="24"/>
      <c r="X17" s="24"/>
    </row>
    <row r="18" spans="2:24" ht="13.5" customHeight="1" thickBot="1">
      <c r="B18" s="47"/>
      <c r="C18" s="148" t="s">
        <v>76</v>
      </c>
      <c r="D18" s="149"/>
      <c r="E18" s="149"/>
      <c r="F18" s="149"/>
      <c r="G18" s="74"/>
      <c r="H18" s="76"/>
      <c r="I18" s="76"/>
      <c r="J18" s="76"/>
      <c r="K18" s="76"/>
      <c r="L18" s="76"/>
      <c r="M18" s="76"/>
      <c r="N18" s="76"/>
      <c r="O18" s="76"/>
      <c r="P18" s="118" t="s">
        <v>12</v>
      </c>
      <c r="Q18" s="119"/>
      <c r="R18" s="83">
        <f>'Profile P1-2014'!R18</f>
        <v>0</v>
      </c>
      <c r="S18" s="66"/>
      <c r="U18" s="24"/>
      <c r="V18" s="24"/>
      <c r="W18" s="24"/>
      <c r="X18" s="24"/>
    </row>
    <row r="19" spans="2:24" ht="15" customHeight="1">
      <c r="B19" s="48"/>
      <c r="C19" s="150"/>
      <c r="D19" s="150"/>
      <c r="E19" s="150"/>
      <c r="F19" s="150"/>
      <c r="G19" s="75"/>
      <c r="H19" s="142" t="s">
        <v>3</v>
      </c>
      <c r="I19" s="142"/>
      <c r="J19" s="142"/>
      <c r="K19" s="101"/>
      <c r="L19" s="101"/>
      <c r="M19" s="101"/>
      <c r="N19" s="101"/>
      <c r="O19" s="101"/>
      <c r="P19" s="101"/>
      <c r="Q19" s="101"/>
      <c r="R19" s="101"/>
      <c r="S19" s="78"/>
      <c r="U19" s="25"/>
      <c r="V19" s="26"/>
      <c r="W19" s="26"/>
      <c r="X19" s="26"/>
    </row>
    <row r="20" spans="2:24" ht="14.25" customHeight="1">
      <c r="B20" s="48"/>
      <c r="C20" s="151"/>
      <c r="D20" s="151"/>
      <c r="E20" s="151"/>
      <c r="F20" s="151"/>
      <c r="G20" s="75"/>
      <c r="H20" s="144" t="s">
        <v>15</v>
      </c>
      <c r="I20" s="145"/>
      <c r="J20" s="146"/>
      <c r="K20" s="58"/>
      <c r="L20" s="58"/>
      <c r="M20" s="58"/>
      <c r="N20" s="58"/>
      <c r="O20" s="58"/>
      <c r="P20" s="58"/>
      <c r="Q20" s="58"/>
      <c r="R20" s="58"/>
      <c r="S20" s="78"/>
      <c r="U20" s="26"/>
      <c r="V20" s="26"/>
      <c r="W20" s="26"/>
      <c r="X20" s="26"/>
    </row>
    <row r="21" spans="2:24" ht="14.25" customHeight="1">
      <c r="B21" s="49"/>
      <c r="C21" s="52" t="s">
        <v>18</v>
      </c>
      <c r="D21" s="53"/>
      <c r="E21" s="54"/>
      <c r="F21" s="54"/>
      <c r="G21" s="53"/>
      <c r="H21" s="73"/>
      <c r="I21" s="73"/>
      <c r="J21" s="73"/>
      <c r="K21" s="58"/>
      <c r="L21" s="58"/>
      <c r="M21" s="58"/>
      <c r="N21" s="58"/>
      <c r="O21" s="58"/>
      <c r="P21" s="58"/>
      <c r="Q21" s="58"/>
      <c r="R21" s="58"/>
      <c r="S21" s="78"/>
      <c r="U21" s="26"/>
      <c r="V21" s="26"/>
      <c r="W21" s="26"/>
      <c r="X21" s="26"/>
    </row>
    <row r="22" spans="2:24">
      <c r="B22" s="50"/>
      <c r="C22" s="55"/>
      <c r="D22" s="56" t="s">
        <v>25</v>
      </c>
      <c r="E22" s="57"/>
      <c r="F22" s="57"/>
      <c r="G22" s="58"/>
      <c r="H22" s="92" t="s">
        <v>4</v>
      </c>
      <c r="I22" s="92" t="s">
        <v>5</v>
      </c>
      <c r="J22" s="106" t="s">
        <v>6</v>
      </c>
      <c r="K22" s="58"/>
      <c r="L22" s="58"/>
      <c r="M22" s="58"/>
      <c r="N22" s="58"/>
      <c r="O22" s="58"/>
      <c r="P22" s="58"/>
      <c r="Q22" s="58"/>
      <c r="R22" s="58"/>
      <c r="S22" s="78"/>
      <c r="U22" s="24"/>
      <c r="V22" s="24"/>
      <c r="W22" s="24"/>
      <c r="X22" s="24"/>
    </row>
    <row r="23" spans="2:24">
      <c r="B23" s="48"/>
      <c r="C23" s="55"/>
      <c r="D23" s="56" t="s">
        <v>33</v>
      </c>
      <c r="E23" s="57"/>
      <c r="F23" s="57"/>
      <c r="G23" s="58"/>
      <c r="H23" s="43"/>
      <c r="I23" s="43"/>
      <c r="J23" s="86" t="str">
        <f t="shared" ref="J23:J28" si="0">IF(H23=0,"",(I23-H23)/H23)</f>
        <v/>
      </c>
      <c r="K23" s="58"/>
      <c r="L23" s="58"/>
      <c r="M23" s="58"/>
      <c r="N23" s="58"/>
      <c r="O23" s="58"/>
      <c r="P23" s="58"/>
      <c r="Q23" s="58"/>
      <c r="R23" s="58"/>
      <c r="S23" s="78"/>
      <c r="U23" s="24"/>
      <c r="V23" s="24"/>
      <c r="W23" s="24"/>
      <c r="X23" s="24"/>
    </row>
    <row r="24" spans="2:24">
      <c r="B24" s="48"/>
      <c r="C24" s="55"/>
      <c r="D24" s="56" t="s">
        <v>34</v>
      </c>
      <c r="E24" s="57"/>
      <c r="F24" s="57"/>
      <c r="G24" s="58"/>
      <c r="H24" s="43"/>
      <c r="I24" s="43"/>
      <c r="J24" s="86" t="str">
        <f t="shared" si="0"/>
        <v/>
      </c>
      <c r="K24" s="58"/>
      <c r="L24" s="58"/>
      <c r="M24" s="58"/>
      <c r="N24" s="58"/>
      <c r="O24" s="58"/>
      <c r="P24" s="58"/>
      <c r="Q24" s="58"/>
      <c r="R24" s="58"/>
      <c r="S24" s="78"/>
    </row>
    <row r="25" spans="2:24">
      <c r="B25" s="48"/>
      <c r="C25" s="55"/>
      <c r="D25" s="56" t="s">
        <v>78</v>
      </c>
      <c r="E25" s="57"/>
      <c r="F25" s="57"/>
      <c r="G25" s="58"/>
      <c r="H25" s="43"/>
      <c r="I25" s="43"/>
      <c r="J25" s="86" t="str">
        <f t="shared" si="0"/>
        <v/>
      </c>
      <c r="K25" s="58"/>
      <c r="L25" s="58"/>
      <c r="M25" s="58"/>
      <c r="N25" s="58"/>
      <c r="O25" s="58"/>
      <c r="P25" s="58"/>
      <c r="Q25" s="58"/>
      <c r="R25" s="58"/>
      <c r="S25" s="78"/>
    </row>
    <row r="26" spans="2:24">
      <c r="B26" s="48"/>
      <c r="C26" s="55"/>
      <c r="D26" s="56" t="s">
        <v>21</v>
      </c>
      <c r="E26" s="59"/>
      <c r="F26" s="59"/>
      <c r="G26" s="58"/>
      <c r="H26" s="43"/>
      <c r="I26" s="43"/>
      <c r="J26" s="86" t="str">
        <f t="shared" si="0"/>
        <v/>
      </c>
      <c r="K26" s="58"/>
      <c r="L26" s="58"/>
      <c r="M26" s="58"/>
      <c r="N26" s="58"/>
      <c r="O26" s="58"/>
      <c r="P26" s="58"/>
      <c r="Q26" s="58"/>
      <c r="R26" s="58"/>
      <c r="S26" s="78"/>
    </row>
    <row r="27" spans="2:24" ht="14" thickBot="1">
      <c r="B27" s="48"/>
      <c r="C27" s="60"/>
      <c r="D27" s="61" t="s">
        <v>77</v>
      </c>
      <c r="E27" s="62"/>
      <c r="F27" s="62"/>
      <c r="G27" s="63"/>
      <c r="H27" s="44"/>
      <c r="I27" s="44"/>
      <c r="J27" s="87" t="str">
        <f t="shared" si="0"/>
        <v/>
      </c>
      <c r="K27" s="58"/>
      <c r="L27" s="58"/>
      <c r="M27" s="58"/>
      <c r="N27" s="58"/>
      <c r="O27" s="58"/>
      <c r="P27" s="58"/>
      <c r="Q27" s="58"/>
      <c r="R27" s="58"/>
      <c r="S27" s="78"/>
    </row>
    <row r="28" spans="2:24" ht="15" customHeight="1" thickBot="1">
      <c r="B28" s="48"/>
      <c r="C28" s="64" t="s">
        <v>19</v>
      </c>
      <c r="D28" s="56"/>
      <c r="E28" s="65"/>
      <c r="F28" s="65"/>
      <c r="G28" s="53"/>
      <c r="H28" s="19">
        <f>IF(SUM(H23:H27)=0,0,SUM(H23:H27))</f>
        <v>0</v>
      </c>
      <c r="I28" s="19">
        <f>IF(SUM(I23:I27)=0,0,SUM(I23:I27))</f>
        <v>0</v>
      </c>
      <c r="J28" s="89" t="str">
        <f t="shared" si="0"/>
        <v/>
      </c>
      <c r="K28" s="58"/>
      <c r="L28" s="58"/>
      <c r="M28" s="58"/>
      <c r="N28" s="58"/>
      <c r="O28" s="58"/>
      <c r="P28" s="58"/>
      <c r="Q28" s="58"/>
      <c r="R28" s="58"/>
      <c r="S28" s="78"/>
    </row>
    <row r="29" spans="2:24" ht="7.5" customHeight="1">
      <c r="B29" s="48"/>
      <c r="C29" s="61"/>
      <c r="D29" s="56"/>
      <c r="E29" s="59"/>
      <c r="F29" s="59"/>
      <c r="G29" s="58"/>
      <c r="H29" s="58"/>
      <c r="I29" s="58"/>
      <c r="J29" s="102"/>
      <c r="K29" s="58"/>
      <c r="L29" s="58"/>
      <c r="M29" s="58"/>
      <c r="N29" s="58"/>
      <c r="O29" s="58"/>
      <c r="P29" s="58"/>
      <c r="Q29" s="58"/>
      <c r="R29" s="58"/>
      <c r="S29" s="78"/>
    </row>
    <row r="30" spans="2:24">
      <c r="B30" s="49"/>
      <c r="C30" s="52" t="s">
        <v>20</v>
      </c>
      <c r="D30" s="53"/>
      <c r="E30" s="65"/>
      <c r="F30" s="65"/>
      <c r="G30" s="66"/>
      <c r="H30" s="93" t="s">
        <v>4</v>
      </c>
      <c r="I30" s="93" t="s">
        <v>5</v>
      </c>
      <c r="J30" s="94" t="s">
        <v>6</v>
      </c>
      <c r="K30" s="58"/>
      <c r="L30" s="58"/>
      <c r="M30" s="58"/>
      <c r="N30" s="58"/>
      <c r="O30" s="58"/>
      <c r="P30" s="58"/>
      <c r="Q30" s="58"/>
      <c r="R30" s="58"/>
      <c r="S30" s="78"/>
    </row>
    <row r="31" spans="2:24">
      <c r="B31" s="48"/>
      <c r="C31" s="67"/>
      <c r="D31" s="56" t="s">
        <v>24</v>
      </c>
      <c r="E31" s="59"/>
      <c r="F31" s="59"/>
      <c r="G31" s="58"/>
      <c r="H31" s="43"/>
      <c r="I31" s="43"/>
      <c r="J31" s="86" t="str">
        <f t="shared" ref="J31:J36" si="1">IF(H31=0,"",(I31-H31)/H31)</f>
        <v/>
      </c>
      <c r="K31" s="58"/>
      <c r="L31" s="58"/>
      <c r="M31" s="58"/>
      <c r="N31" s="58"/>
      <c r="O31" s="58"/>
      <c r="P31" s="58"/>
      <c r="Q31" s="58"/>
      <c r="R31" s="58"/>
      <c r="S31" s="78"/>
    </row>
    <row r="32" spans="2:24">
      <c r="B32" s="48"/>
      <c r="C32" s="67"/>
      <c r="D32" s="56" t="s">
        <v>11</v>
      </c>
      <c r="E32" s="59"/>
      <c r="F32" s="59"/>
      <c r="G32" s="58"/>
      <c r="H32" s="43"/>
      <c r="I32" s="43"/>
      <c r="J32" s="86" t="str">
        <f t="shared" si="1"/>
        <v/>
      </c>
      <c r="K32" s="58"/>
      <c r="L32" s="58"/>
      <c r="M32" s="58"/>
      <c r="N32" s="58"/>
      <c r="O32" s="58"/>
      <c r="P32" s="58"/>
      <c r="Q32" s="58"/>
      <c r="R32" s="58"/>
      <c r="S32" s="78"/>
    </row>
    <row r="33" spans="2:19" ht="14" thickBot="1">
      <c r="B33" s="48"/>
      <c r="C33" s="67"/>
      <c r="D33" s="61" t="s">
        <v>7</v>
      </c>
      <c r="E33" s="62"/>
      <c r="F33" s="62"/>
      <c r="G33" s="63"/>
      <c r="H33" s="44"/>
      <c r="I33" s="44"/>
      <c r="J33" s="87" t="str">
        <f t="shared" si="1"/>
        <v/>
      </c>
      <c r="K33" s="58"/>
      <c r="L33" s="58"/>
      <c r="M33" s="58"/>
      <c r="N33" s="58"/>
      <c r="O33" s="58"/>
      <c r="P33" s="58"/>
      <c r="Q33" s="58"/>
      <c r="R33" s="58"/>
      <c r="S33" s="78"/>
    </row>
    <row r="34" spans="2:19" ht="15" customHeight="1" thickBot="1">
      <c r="B34" s="48"/>
      <c r="C34" s="64" t="s">
        <v>22</v>
      </c>
      <c r="D34" s="68"/>
      <c r="E34" s="65"/>
      <c r="F34" s="65"/>
      <c r="G34" s="53"/>
      <c r="H34" s="19">
        <f>IF(SUM(H31:H33)=0,0,SUM(H31:H33))</f>
        <v>0</v>
      </c>
      <c r="I34" s="19">
        <f>IF(SUM(I31:I33)=0,0,SUM(I31:I33))</f>
        <v>0</v>
      </c>
      <c r="J34" s="98" t="str">
        <f t="shared" si="1"/>
        <v/>
      </c>
      <c r="K34" s="58"/>
      <c r="L34" s="58"/>
      <c r="M34" s="58"/>
      <c r="N34" s="58"/>
      <c r="O34" s="58"/>
      <c r="P34" s="58"/>
      <c r="Q34" s="58"/>
      <c r="R34" s="58"/>
      <c r="S34" s="78"/>
    </row>
    <row r="35" spans="2:19" ht="9.75" customHeight="1" thickBot="1">
      <c r="B35" s="48"/>
      <c r="C35" s="58"/>
      <c r="D35" s="58"/>
      <c r="E35" s="58"/>
      <c r="F35" s="58"/>
      <c r="G35" s="58"/>
      <c r="H35" s="58"/>
      <c r="I35" s="58"/>
      <c r="J35" s="102"/>
      <c r="K35" s="58"/>
      <c r="L35" s="58"/>
      <c r="M35" s="58"/>
      <c r="N35" s="58"/>
      <c r="O35" s="58"/>
      <c r="P35" s="58"/>
      <c r="Q35" s="58"/>
      <c r="R35" s="58"/>
      <c r="S35" s="78"/>
    </row>
    <row r="36" spans="2:19" ht="14" thickBot="1">
      <c r="B36" s="48"/>
      <c r="C36" s="69" t="s">
        <v>23</v>
      </c>
      <c r="D36" s="70"/>
      <c r="E36" s="70"/>
      <c r="F36" s="70"/>
      <c r="G36" s="71"/>
      <c r="H36" s="19">
        <f>IF(SUM(H23:H27)+SUM(H31:H33)=0,0,SUM(H23:H27)+SUM(H31:H33))</f>
        <v>0</v>
      </c>
      <c r="I36" s="19">
        <f>IF(SUM(I23:I27)+SUM(I31:I33)=0,0,SUM(I23:I27)+SUM(I31:I33))</f>
        <v>0</v>
      </c>
      <c r="J36" s="98" t="str">
        <f t="shared" si="1"/>
        <v/>
      </c>
      <c r="K36" s="58"/>
      <c r="L36" s="58"/>
      <c r="M36" s="58"/>
      <c r="N36" s="58"/>
      <c r="O36" s="58"/>
      <c r="P36" s="58"/>
      <c r="Q36" s="58"/>
      <c r="R36" s="58"/>
      <c r="S36" s="78"/>
    </row>
    <row r="37" spans="2:19" ht="19.5" customHeight="1">
      <c r="B37" s="51"/>
      <c r="C37" s="72" t="s">
        <v>79</v>
      </c>
      <c r="D37" s="73"/>
      <c r="E37" s="73"/>
      <c r="F37" s="73"/>
      <c r="G37" s="73"/>
      <c r="H37" s="73"/>
      <c r="I37" s="73"/>
      <c r="J37" s="73"/>
      <c r="K37" s="73"/>
      <c r="L37" s="73"/>
      <c r="M37" s="73"/>
      <c r="N37" s="73"/>
      <c r="O37" s="73"/>
      <c r="P37" s="73"/>
      <c r="Q37" s="73"/>
      <c r="R37" s="81"/>
      <c r="S37" s="63"/>
    </row>
    <row r="38" spans="2:19" ht="10" customHeight="1"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</row>
    <row r="39" spans="2:19" ht="14">
      <c r="B39" s="7" t="s">
        <v>84</v>
      </c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5"/>
      <c r="S39" s="5"/>
    </row>
    <row r="40" spans="2:19" ht="8.25" customHeight="1">
      <c r="B40" s="6"/>
      <c r="C40" s="10"/>
      <c r="D40" s="10"/>
      <c r="E40" s="6"/>
      <c r="F40" s="6"/>
      <c r="G40" s="6"/>
      <c r="H40" s="6"/>
      <c r="I40" s="6"/>
      <c r="J40" s="6"/>
      <c r="K40" s="6"/>
      <c r="L40" s="10"/>
      <c r="M40" s="6"/>
      <c r="N40" s="6"/>
      <c r="O40" s="6"/>
      <c r="P40" s="6"/>
      <c r="Q40" s="6"/>
      <c r="R40" s="6"/>
      <c r="S40" s="6"/>
    </row>
    <row r="41" spans="2:19">
      <c r="C41" s="139" t="s">
        <v>8</v>
      </c>
      <c r="D41" s="140"/>
      <c r="E41" s="139"/>
      <c r="F41" s="141"/>
      <c r="G41" s="141"/>
      <c r="H41" s="141"/>
      <c r="I41" s="141"/>
      <c r="J41" s="141"/>
      <c r="L41" s="139" t="s">
        <v>9</v>
      </c>
      <c r="M41" s="140"/>
      <c r="N41" s="139"/>
      <c r="O41" s="141"/>
      <c r="P41" s="141"/>
      <c r="Q41" s="141"/>
      <c r="R41" s="141"/>
    </row>
    <row r="42" spans="2:19">
      <c r="B42" s="4"/>
      <c r="C42" s="139"/>
      <c r="D42" s="139"/>
      <c r="E42" s="134"/>
      <c r="F42" s="134"/>
      <c r="G42" s="134"/>
      <c r="H42" s="134"/>
      <c r="I42" s="134"/>
      <c r="J42" s="134"/>
      <c r="L42" s="134"/>
      <c r="M42" s="134"/>
      <c r="N42" s="134"/>
      <c r="O42" s="134"/>
      <c r="P42" s="134"/>
      <c r="Q42" s="134"/>
      <c r="R42" s="134"/>
    </row>
    <row r="43" spans="2:19">
      <c r="B43" s="4"/>
      <c r="C43" s="45"/>
      <c r="D43" s="45"/>
      <c r="E43" s="46"/>
      <c r="F43" s="46"/>
      <c r="G43" s="46"/>
      <c r="H43" s="46"/>
      <c r="I43" s="46"/>
      <c r="J43" s="46"/>
      <c r="L43" s="46"/>
      <c r="M43" s="46"/>
      <c r="N43" s="46"/>
      <c r="O43" s="46"/>
      <c r="P43" s="46"/>
      <c r="Q43" s="46"/>
      <c r="R43" s="46"/>
    </row>
    <row r="44" spans="2:19">
      <c r="B44" s="1"/>
      <c r="C44" s="134"/>
      <c r="D44" s="134"/>
      <c r="E44" s="134"/>
      <c r="F44" s="134"/>
      <c r="G44" s="134"/>
      <c r="H44" s="134"/>
      <c r="I44" s="134"/>
      <c r="J44" s="134"/>
      <c r="L44" s="134"/>
      <c r="M44" s="134"/>
      <c r="N44" s="134"/>
      <c r="O44" s="134"/>
      <c r="P44" s="134"/>
      <c r="Q44" s="134"/>
      <c r="R44" s="134"/>
    </row>
    <row r="45" spans="2:19">
      <c r="B45" s="1"/>
      <c r="C45" s="134"/>
      <c r="D45" s="134"/>
      <c r="E45" s="134"/>
      <c r="F45" s="134"/>
      <c r="G45" s="134"/>
      <c r="H45" s="134"/>
      <c r="I45" s="134"/>
      <c r="J45" s="134"/>
      <c r="L45" s="134"/>
      <c r="M45" s="134"/>
      <c r="N45" s="134"/>
      <c r="O45" s="134"/>
      <c r="P45" s="134"/>
      <c r="Q45" s="134"/>
      <c r="R45" s="134"/>
    </row>
    <row r="46" spans="2:19" ht="15" customHeight="1">
      <c r="B46" s="1"/>
      <c r="C46" s="9"/>
      <c r="D46" s="9"/>
      <c r="E46" s="9"/>
      <c r="F46" s="9"/>
      <c r="G46" s="9"/>
      <c r="H46" s="9"/>
      <c r="I46" s="9"/>
      <c r="J46" s="9"/>
      <c r="K46" s="13"/>
      <c r="L46" s="4"/>
      <c r="M46" s="9"/>
      <c r="N46" s="9"/>
      <c r="O46" s="9"/>
      <c r="P46" s="9"/>
      <c r="Q46" s="9"/>
      <c r="R46" s="9"/>
      <c r="S46" s="9"/>
    </row>
  </sheetData>
  <mergeCells count="21">
    <mergeCell ref="L42:R42"/>
    <mergeCell ref="C18:F20"/>
    <mergeCell ref="P18:Q18"/>
    <mergeCell ref="H20:J20"/>
    <mergeCell ref="C44:J44"/>
    <mergeCell ref="L44:R44"/>
    <mergeCell ref="C45:J45"/>
    <mergeCell ref="L45:R45"/>
    <mergeCell ref="H19:J19"/>
    <mergeCell ref="C41:D41"/>
    <mergeCell ref="E41:J41"/>
    <mergeCell ref="L41:M41"/>
    <mergeCell ref="N41:R41"/>
    <mergeCell ref="C42:J42"/>
    <mergeCell ref="O4:S4"/>
    <mergeCell ref="E5:M5"/>
    <mergeCell ref="O5:Q5"/>
    <mergeCell ref="R5:S5"/>
    <mergeCell ref="E6:H6"/>
    <mergeCell ref="O6:Q6"/>
    <mergeCell ref="R6:S6"/>
  </mergeCells>
  <printOptions horizontalCentered="1" verticalCentered="1"/>
  <pageMargins left="0.44" right="0.45" top="0.54" bottom="0.35" header="0.34" footer="0.18"/>
  <pageSetup orientation="landscape" horizontalDpi="4294967295" verticalDpi="4294967295"/>
  <headerFooter scaleWithDoc="0">
    <oddHeader>&amp;L&amp;"Lucida Sans Unicode,Bold"&amp;12AUTOMOBILE INSURANCE RATING PROFILE&amp;R&amp;"Californian FB,Regular"&amp;9Island Regulatory &amp;&amp; Appeals Commission, Charlottetown, PEI</oddHeader>
    <oddFooter>&amp;R&amp;"Verdana,Regular"&amp;7 2014-01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X46"/>
  <sheetViews>
    <sheetView workbookViewId="0">
      <selection activeCell="H23" sqref="H23"/>
    </sheetView>
  </sheetViews>
  <sheetFormatPr baseColWidth="10" defaultRowHeight="13"/>
  <cols>
    <col min="1" max="1" width="8.83203125" customWidth="1"/>
    <col min="2" max="2" width="5.6640625" customWidth="1"/>
    <col min="3" max="3" width="3.1640625" customWidth="1"/>
    <col min="4" max="4" width="8.33203125" customWidth="1"/>
    <col min="5" max="5" width="4.6640625" customWidth="1"/>
    <col min="6" max="6" width="11.5" customWidth="1"/>
    <col min="7" max="7" width="4.33203125" customWidth="1"/>
    <col min="8" max="9" width="8.33203125" customWidth="1"/>
    <col min="10" max="10" width="8.83203125" customWidth="1"/>
    <col min="11" max="11" width="4.1640625" customWidth="1"/>
    <col min="12" max="13" width="8.33203125" customWidth="1"/>
    <col min="14" max="14" width="8.83203125" customWidth="1"/>
    <col min="15" max="15" width="4.33203125" customWidth="1"/>
    <col min="16" max="17" width="8.33203125" customWidth="1"/>
    <col min="18" max="18" width="8.83203125" customWidth="1"/>
    <col min="19" max="19" width="5.6640625" customWidth="1"/>
    <col min="20" max="256" width="8.83203125" customWidth="1"/>
  </cols>
  <sheetData>
    <row r="3" spans="1:19" ht="16"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82" t="s">
        <v>63</v>
      </c>
    </row>
    <row r="4" spans="1:19"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23" t="s">
        <v>75</v>
      </c>
      <c r="P4" s="124"/>
      <c r="Q4" s="124"/>
      <c r="R4" s="124"/>
      <c r="S4" s="125"/>
    </row>
    <row r="5" spans="1:19" ht="14">
      <c r="B5" s="7" t="s">
        <v>0</v>
      </c>
      <c r="C5" s="2"/>
      <c r="D5" s="2"/>
      <c r="E5" s="147">
        <f>'Profile P1-2014'!E5:M5</f>
        <v>0</v>
      </c>
      <c r="F5" s="141"/>
      <c r="G5" s="141"/>
      <c r="H5" s="141"/>
      <c r="I5" s="141"/>
      <c r="J5" s="141"/>
      <c r="K5" s="141"/>
      <c r="L5" s="141"/>
      <c r="M5" s="141"/>
      <c r="O5" s="128" t="s">
        <v>1</v>
      </c>
      <c r="P5" s="129"/>
      <c r="Q5" s="130"/>
      <c r="R5" s="126">
        <f>'Profile P1-2014'!R5:S5</f>
        <v>0</v>
      </c>
      <c r="S5" s="127"/>
    </row>
    <row r="6" spans="1:19" ht="14">
      <c r="B6" s="7" t="s">
        <v>26</v>
      </c>
      <c r="C6" s="2"/>
      <c r="D6" s="2"/>
      <c r="E6" s="116">
        <f>'Profile P1-2014'!E6:H6</f>
        <v>0</v>
      </c>
      <c r="F6" s="117"/>
      <c r="G6" s="117"/>
      <c r="H6" s="117"/>
      <c r="L6" s="12"/>
      <c r="O6" s="131" t="s">
        <v>2</v>
      </c>
      <c r="P6" s="132"/>
      <c r="Q6" s="133"/>
      <c r="R6" s="126">
        <f>'Profile P1-2014'!R6:S6</f>
        <v>0</v>
      </c>
      <c r="S6" s="127"/>
    </row>
    <row r="7" spans="1:19" ht="7.5" customHeight="1">
      <c r="B7" s="7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9" ht="14">
      <c r="B8" s="7" t="s">
        <v>10</v>
      </c>
      <c r="C8" s="1"/>
      <c r="D8" s="1"/>
      <c r="F8" s="1"/>
      <c r="G8" s="1"/>
      <c r="H8" s="1"/>
      <c r="I8" s="1"/>
      <c r="J8" s="1"/>
      <c r="K8" s="7" t="s">
        <v>14</v>
      </c>
      <c r="N8" s="1"/>
      <c r="O8" s="1"/>
      <c r="P8" s="1"/>
      <c r="Q8" s="1"/>
      <c r="R8" s="1"/>
      <c r="S8" s="1"/>
    </row>
    <row r="9" spans="1:19">
      <c r="A9" s="15"/>
      <c r="B9" s="8" t="s">
        <v>13</v>
      </c>
      <c r="C9" s="16" t="s">
        <v>105</v>
      </c>
      <c r="D9" s="16"/>
      <c r="F9" s="1"/>
      <c r="G9" s="1"/>
      <c r="H9" s="1"/>
      <c r="I9" s="1"/>
      <c r="J9" s="1"/>
      <c r="K9" s="8" t="s">
        <v>13</v>
      </c>
      <c r="L9" s="16" t="s">
        <v>106</v>
      </c>
      <c r="N9" s="1"/>
      <c r="O9" s="1"/>
      <c r="P9" s="1"/>
      <c r="Q9" s="1"/>
      <c r="R9" s="1"/>
      <c r="S9" s="1"/>
    </row>
    <row r="10" spans="1:19">
      <c r="A10" s="15"/>
      <c r="B10" s="8" t="s">
        <v>13</v>
      </c>
      <c r="C10" s="16" t="s">
        <v>37</v>
      </c>
      <c r="D10" s="16"/>
      <c r="F10" s="1"/>
      <c r="G10" s="1"/>
      <c r="H10" s="1"/>
      <c r="I10" s="1"/>
      <c r="J10" s="1"/>
      <c r="K10" s="8" t="s">
        <v>13</v>
      </c>
      <c r="L10" s="16" t="s">
        <v>37</v>
      </c>
      <c r="N10" s="1"/>
      <c r="O10" s="1"/>
      <c r="P10" s="1"/>
      <c r="Q10" s="1"/>
      <c r="R10" s="1"/>
      <c r="S10" s="1"/>
    </row>
    <row r="11" spans="1:19">
      <c r="A11" s="15"/>
      <c r="B11" s="8" t="s">
        <v>13</v>
      </c>
      <c r="C11" s="16" t="s">
        <v>49</v>
      </c>
      <c r="D11" s="16"/>
      <c r="F11" s="1"/>
      <c r="G11" s="1"/>
      <c r="H11" s="1"/>
      <c r="I11" s="1"/>
      <c r="J11" s="1"/>
      <c r="K11" s="8" t="s">
        <v>13</v>
      </c>
      <c r="L11" s="16" t="s">
        <v>50</v>
      </c>
      <c r="N11" s="1"/>
      <c r="O11" s="1"/>
      <c r="P11" s="1"/>
      <c r="Q11" s="1"/>
      <c r="R11" s="1"/>
      <c r="S11" s="1"/>
    </row>
    <row r="12" spans="1:19">
      <c r="B12" s="8" t="s">
        <v>13</v>
      </c>
      <c r="C12" s="1" t="s">
        <v>39</v>
      </c>
      <c r="D12" s="1"/>
      <c r="F12" s="1"/>
      <c r="G12" s="1"/>
      <c r="H12" s="1"/>
      <c r="I12" s="1"/>
      <c r="J12" s="1"/>
      <c r="K12" s="8" t="s">
        <v>13</v>
      </c>
      <c r="L12" s="1" t="s">
        <v>39</v>
      </c>
      <c r="M12" s="1"/>
      <c r="N12" s="1"/>
      <c r="O12" s="1"/>
      <c r="P12" s="1"/>
      <c r="Q12" s="1"/>
      <c r="R12" s="1"/>
      <c r="S12" s="1"/>
    </row>
    <row r="13" spans="1:19">
      <c r="B13" s="8" t="s">
        <v>13</v>
      </c>
      <c r="C13" s="1" t="s">
        <v>31</v>
      </c>
      <c r="D13" s="1"/>
      <c r="F13" s="1"/>
      <c r="G13" s="1"/>
      <c r="H13" s="1"/>
      <c r="I13" s="1"/>
      <c r="J13" s="1"/>
      <c r="K13" s="8" t="s">
        <v>13</v>
      </c>
      <c r="L13" s="1" t="s">
        <v>51</v>
      </c>
      <c r="S13" s="1"/>
    </row>
    <row r="14" spans="1:19">
      <c r="B14" s="8" t="s">
        <v>13</v>
      </c>
      <c r="C14" s="1" t="s">
        <v>74</v>
      </c>
      <c r="D14" s="1"/>
      <c r="F14" s="1"/>
      <c r="G14" s="1"/>
      <c r="H14" s="1"/>
      <c r="I14" s="1"/>
      <c r="J14" s="1"/>
      <c r="K14" s="8" t="s">
        <v>13</v>
      </c>
      <c r="L14" s="1" t="s">
        <v>74</v>
      </c>
      <c r="S14" s="1"/>
    </row>
    <row r="15" spans="1:19">
      <c r="B15" s="8" t="s">
        <v>13</v>
      </c>
      <c r="C15" s="1" t="s">
        <v>28</v>
      </c>
      <c r="D15" s="1"/>
      <c r="F15" s="1"/>
      <c r="G15" s="1"/>
      <c r="H15" s="1"/>
      <c r="I15" s="1"/>
      <c r="J15" s="1"/>
      <c r="K15" s="8" t="s">
        <v>13</v>
      </c>
      <c r="L15" s="1" t="s">
        <v>28</v>
      </c>
      <c r="S15" s="1"/>
    </row>
    <row r="16" spans="1:19">
      <c r="B16" s="8" t="s">
        <v>13</v>
      </c>
      <c r="C16" s="1" t="s">
        <v>107</v>
      </c>
      <c r="D16" s="1"/>
      <c r="F16" s="1"/>
      <c r="G16" s="1"/>
      <c r="H16" s="1"/>
      <c r="I16" s="1"/>
      <c r="J16" s="1"/>
      <c r="K16" s="8" t="s">
        <v>13</v>
      </c>
      <c r="L16" s="1" t="s">
        <v>108</v>
      </c>
      <c r="S16" s="1"/>
    </row>
    <row r="17" spans="2:24" ht="10" customHeight="1" thickBot="1">
      <c r="B17" s="8"/>
      <c r="C17" s="27"/>
      <c r="D17" s="1"/>
      <c r="E17" s="1"/>
      <c r="F17" s="1"/>
      <c r="G17" s="1"/>
      <c r="H17" s="1"/>
      <c r="I17" s="1"/>
      <c r="J17" s="1"/>
      <c r="K17" s="1"/>
      <c r="L17" s="27"/>
      <c r="M17" s="1"/>
      <c r="N17" s="1"/>
      <c r="O17" s="1"/>
      <c r="P17" s="1"/>
      <c r="Q17" s="1"/>
      <c r="R17" s="1"/>
      <c r="S17" s="1"/>
      <c r="U17" s="24"/>
      <c r="V17" s="24"/>
      <c r="W17" s="24"/>
      <c r="X17" s="24"/>
    </row>
    <row r="18" spans="2:24" ht="13.5" customHeight="1" thickBot="1">
      <c r="B18" s="47"/>
      <c r="C18" s="148" t="s">
        <v>76</v>
      </c>
      <c r="D18" s="149"/>
      <c r="E18" s="149"/>
      <c r="F18" s="149"/>
      <c r="G18" s="74"/>
      <c r="H18" s="76"/>
      <c r="I18" s="76"/>
      <c r="J18" s="76"/>
      <c r="K18" s="76"/>
      <c r="L18" s="76"/>
      <c r="M18" s="76"/>
      <c r="N18" s="76"/>
      <c r="O18" s="76"/>
      <c r="P18" s="118" t="s">
        <v>12</v>
      </c>
      <c r="Q18" s="119"/>
      <c r="R18" s="83">
        <f>'Profile P1-2014'!R18</f>
        <v>0</v>
      </c>
      <c r="S18" s="66"/>
      <c r="U18" s="24"/>
      <c r="V18" s="24"/>
      <c r="W18" s="24"/>
      <c r="X18" s="24"/>
    </row>
    <row r="19" spans="2:24" ht="15" customHeight="1">
      <c r="B19" s="48"/>
      <c r="C19" s="150"/>
      <c r="D19" s="150"/>
      <c r="E19" s="150"/>
      <c r="F19" s="150"/>
      <c r="G19" s="75"/>
      <c r="H19" s="142" t="s">
        <v>3</v>
      </c>
      <c r="I19" s="142"/>
      <c r="J19" s="142"/>
      <c r="K19" s="143"/>
      <c r="L19" s="142"/>
      <c r="M19" s="142"/>
      <c r="N19" s="142"/>
      <c r="O19" s="143"/>
      <c r="P19" s="142"/>
      <c r="Q19" s="142"/>
      <c r="R19" s="142"/>
      <c r="S19" s="78"/>
      <c r="U19" s="25"/>
      <c r="V19" s="26"/>
      <c r="W19" s="26"/>
      <c r="X19" s="26"/>
    </row>
    <row r="20" spans="2:24" ht="14.25" customHeight="1">
      <c r="B20" s="48"/>
      <c r="C20" s="151"/>
      <c r="D20" s="151"/>
      <c r="E20" s="151"/>
      <c r="F20" s="151"/>
      <c r="G20" s="75"/>
      <c r="H20" s="144" t="s">
        <v>15</v>
      </c>
      <c r="I20" s="145"/>
      <c r="J20" s="146"/>
      <c r="K20" s="78"/>
      <c r="L20" s="144" t="s">
        <v>16</v>
      </c>
      <c r="M20" s="145"/>
      <c r="N20" s="146"/>
      <c r="O20" s="77"/>
      <c r="P20" s="120" t="s">
        <v>17</v>
      </c>
      <c r="Q20" s="121"/>
      <c r="R20" s="122"/>
      <c r="S20" s="78"/>
      <c r="U20" s="26"/>
      <c r="V20" s="26"/>
      <c r="W20" s="26"/>
      <c r="X20" s="26"/>
    </row>
    <row r="21" spans="2:24" ht="14.25" customHeight="1">
      <c r="B21" s="49"/>
      <c r="C21" s="52" t="s">
        <v>18</v>
      </c>
      <c r="D21" s="53"/>
      <c r="E21" s="54"/>
      <c r="F21" s="54"/>
      <c r="G21" s="53"/>
      <c r="H21" s="73"/>
      <c r="I21" s="73"/>
      <c r="J21" s="73"/>
      <c r="K21" s="58"/>
      <c r="L21" s="73"/>
      <c r="M21" s="73"/>
      <c r="N21" s="73"/>
      <c r="O21" s="58"/>
      <c r="P21" s="91"/>
      <c r="Q21" s="91"/>
      <c r="R21" s="91"/>
      <c r="S21" s="78"/>
      <c r="U21" s="26"/>
      <c r="V21" s="26"/>
      <c r="W21" s="26"/>
      <c r="X21" s="26"/>
    </row>
    <row r="22" spans="2:24">
      <c r="B22" s="50"/>
      <c r="C22" s="55"/>
      <c r="D22" s="56" t="s">
        <v>25</v>
      </c>
      <c r="E22" s="57"/>
      <c r="F22" s="57"/>
      <c r="G22" s="58"/>
      <c r="H22" s="92" t="s">
        <v>4</v>
      </c>
      <c r="I22" s="92" t="s">
        <v>5</v>
      </c>
      <c r="J22" s="92" t="s">
        <v>6</v>
      </c>
      <c r="K22" s="58"/>
      <c r="L22" s="93" t="s">
        <v>4</v>
      </c>
      <c r="M22" s="93" t="s">
        <v>5</v>
      </c>
      <c r="N22" s="92" t="s">
        <v>6</v>
      </c>
      <c r="O22" s="58"/>
      <c r="P22" s="94" t="s">
        <v>4</v>
      </c>
      <c r="Q22" s="94" t="s">
        <v>5</v>
      </c>
      <c r="R22" s="94" t="s">
        <v>6</v>
      </c>
      <c r="S22" s="79"/>
      <c r="U22" s="24"/>
      <c r="V22" s="24"/>
      <c r="W22" s="24"/>
      <c r="X22" s="24"/>
    </row>
    <row r="23" spans="2:24">
      <c r="B23" s="48"/>
      <c r="C23" s="55"/>
      <c r="D23" s="56" t="s">
        <v>33</v>
      </c>
      <c r="E23" s="57"/>
      <c r="F23" s="57"/>
      <c r="G23" s="58"/>
      <c r="H23" s="43"/>
      <c r="I23" s="43"/>
      <c r="J23" s="20" t="str">
        <f t="shared" ref="J23:J28" si="0">IF(H23=0,"",(I23-H23)/H23)</f>
        <v/>
      </c>
      <c r="K23" s="58"/>
      <c r="L23" s="43"/>
      <c r="M23" s="43"/>
      <c r="N23" s="20" t="str">
        <f t="shared" ref="N23:N28" si="1">IF(L23=0,"",(M23-L23)/L23)</f>
        <v/>
      </c>
      <c r="O23" s="58"/>
      <c r="P23" s="85">
        <f t="shared" ref="P23:Q27" si="2">IF(SUM(H23+L23)=0,0,SUM(H23+L23))</f>
        <v>0</v>
      </c>
      <c r="Q23" s="85">
        <f t="shared" si="2"/>
        <v>0</v>
      </c>
      <c r="R23" s="86" t="str">
        <f t="shared" ref="R23:R28" si="3">IF(P23=0,"",(Q23-P23)/P23)</f>
        <v/>
      </c>
      <c r="S23" s="78"/>
      <c r="U23" s="24"/>
      <c r="V23" s="24"/>
      <c r="W23" s="24"/>
      <c r="X23" s="24"/>
    </row>
    <row r="24" spans="2:24">
      <c r="B24" s="48"/>
      <c r="C24" s="55"/>
      <c r="D24" s="56" t="s">
        <v>34</v>
      </c>
      <c r="E24" s="57"/>
      <c r="F24" s="57"/>
      <c r="G24" s="58"/>
      <c r="H24" s="43"/>
      <c r="I24" s="43"/>
      <c r="J24" s="20" t="str">
        <f t="shared" si="0"/>
        <v/>
      </c>
      <c r="K24" s="58"/>
      <c r="L24" s="43"/>
      <c r="M24" s="43"/>
      <c r="N24" s="20" t="str">
        <f t="shared" si="1"/>
        <v/>
      </c>
      <c r="O24" s="58"/>
      <c r="P24" s="85">
        <f t="shared" si="2"/>
        <v>0</v>
      </c>
      <c r="Q24" s="85">
        <f t="shared" si="2"/>
        <v>0</v>
      </c>
      <c r="R24" s="86" t="str">
        <f t="shared" si="3"/>
        <v/>
      </c>
      <c r="S24" s="78"/>
    </row>
    <row r="25" spans="2:24">
      <c r="B25" s="48"/>
      <c r="C25" s="55"/>
      <c r="D25" s="56" t="s">
        <v>78</v>
      </c>
      <c r="E25" s="57"/>
      <c r="F25" s="57"/>
      <c r="G25" s="58"/>
      <c r="H25" s="43"/>
      <c r="I25" s="43"/>
      <c r="J25" s="20" t="str">
        <f t="shared" si="0"/>
        <v/>
      </c>
      <c r="K25" s="58"/>
      <c r="L25" s="43"/>
      <c r="M25" s="43"/>
      <c r="N25" s="20" t="str">
        <f t="shared" si="1"/>
        <v/>
      </c>
      <c r="O25" s="58"/>
      <c r="P25" s="85">
        <f t="shared" si="2"/>
        <v>0</v>
      </c>
      <c r="Q25" s="85">
        <f t="shared" si="2"/>
        <v>0</v>
      </c>
      <c r="R25" s="86" t="str">
        <f t="shared" si="3"/>
        <v/>
      </c>
      <c r="S25" s="78"/>
    </row>
    <row r="26" spans="2:24">
      <c r="B26" s="48"/>
      <c r="C26" s="55"/>
      <c r="D26" s="56" t="s">
        <v>21</v>
      </c>
      <c r="E26" s="59"/>
      <c r="F26" s="59"/>
      <c r="G26" s="58"/>
      <c r="H26" s="43"/>
      <c r="I26" s="43"/>
      <c r="J26" s="20" t="str">
        <f t="shared" si="0"/>
        <v/>
      </c>
      <c r="K26" s="58"/>
      <c r="L26" s="43"/>
      <c r="M26" s="43"/>
      <c r="N26" s="20" t="str">
        <f t="shared" si="1"/>
        <v/>
      </c>
      <c r="O26" s="58"/>
      <c r="P26" s="85">
        <f t="shared" si="2"/>
        <v>0</v>
      </c>
      <c r="Q26" s="85">
        <f t="shared" si="2"/>
        <v>0</v>
      </c>
      <c r="R26" s="87" t="str">
        <f t="shared" si="3"/>
        <v/>
      </c>
      <c r="S26" s="78"/>
    </row>
    <row r="27" spans="2:24" ht="14" thickBot="1">
      <c r="B27" s="48"/>
      <c r="C27" s="60"/>
      <c r="D27" s="61" t="s">
        <v>77</v>
      </c>
      <c r="E27" s="62"/>
      <c r="F27" s="62"/>
      <c r="G27" s="63"/>
      <c r="H27" s="44"/>
      <c r="I27" s="44"/>
      <c r="J27" s="21" t="str">
        <f t="shared" si="0"/>
        <v/>
      </c>
      <c r="K27" s="58"/>
      <c r="L27" s="44"/>
      <c r="M27" s="44"/>
      <c r="N27" s="21" t="str">
        <f t="shared" si="1"/>
        <v/>
      </c>
      <c r="O27" s="58"/>
      <c r="P27" s="85">
        <f t="shared" si="2"/>
        <v>0</v>
      </c>
      <c r="Q27" s="85">
        <f t="shared" si="2"/>
        <v>0</v>
      </c>
      <c r="R27" s="87" t="str">
        <f t="shared" si="3"/>
        <v/>
      </c>
      <c r="S27" s="78"/>
    </row>
    <row r="28" spans="2:24" ht="15" customHeight="1" thickBot="1">
      <c r="B28" s="48"/>
      <c r="C28" s="64" t="s">
        <v>19</v>
      </c>
      <c r="D28" s="56"/>
      <c r="E28" s="65"/>
      <c r="F28" s="65"/>
      <c r="G28" s="53"/>
      <c r="H28" s="19">
        <f>IF(SUM(H23:H27)=0,0,SUM(H23:H27))</f>
        <v>0</v>
      </c>
      <c r="I28" s="19">
        <f>IF(SUM(I23:I27)=0,0,SUM(I23:I27))</f>
        <v>0</v>
      </c>
      <c r="J28" s="22" t="str">
        <f t="shared" si="0"/>
        <v/>
      </c>
      <c r="K28" s="58"/>
      <c r="L28" s="19">
        <f>IF(SUM(L23:L27)=0,0,SUM(L23:L27))</f>
        <v>0</v>
      </c>
      <c r="M28" s="19">
        <f>IF(SUM(M23:M27)=0,0,SUM(M23:M27))</f>
        <v>0</v>
      </c>
      <c r="N28" s="22" t="str">
        <f t="shared" si="1"/>
        <v/>
      </c>
      <c r="O28" s="58"/>
      <c r="P28" s="88">
        <f>IF(SUM(P23:P27)=0,0,SUM(P23:P27))</f>
        <v>0</v>
      </c>
      <c r="Q28" s="88">
        <f>IF(SUM(Q23:Q27)=0,0,SUM(Q23:Q27))</f>
        <v>0</v>
      </c>
      <c r="R28" s="89" t="str">
        <f t="shared" si="3"/>
        <v/>
      </c>
      <c r="S28" s="78"/>
    </row>
    <row r="29" spans="2:24" ht="7.5" customHeight="1">
      <c r="B29" s="48"/>
      <c r="C29" s="61"/>
      <c r="D29" s="56"/>
      <c r="E29" s="59"/>
      <c r="F29" s="59"/>
      <c r="G29" s="58"/>
      <c r="H29" s="58"/>
      <c r="I29" s="58"/>
      <c r="J29" s="80"/>
      <c r="K29" s="58"/>
      <c r="L29" s="58"/>
      <c r="M29" s="58"/>
      <c r="N29" s="58"/>
      <c r="O29" s="58"/>
      <c r="P29" s="90"/>
      <c r="Q29" s="90"/>
      <c r="R29" s="96"/>
      <c r="S29" s="78"/>
    </row>
    <row r="30" spans="2:24">
      <c r="B30" s="49"/>
      <c r="C30" s="52" t="s">
        <v>20</v>
      </c>
      <c r="D30" s="53"/>
      <c r="E30" s="65"/>
      <c r="F30" s="65"/>
      <c r="G30" s="66"/>
      <c r="H30" s="93" t="s">
        <v>4</v>
      </c>
      <c r="I30" s="93" t="s">
        <v>5</v>
      </c>
      <c r="J30" s="93" t="s">
        <v>6</v>
      </c>
      <c r="K30" s="58"/>
      <c r="L30" s="93" t="s">
        <v>4</v>
      </c>
      <c r="M30" s="93" t="s">
        <v>5</v>
      </c>
      <c r="N30" s="93" t="s">
        <v>6</v>
      </c>
      <c r="O30" s="58"/>
      <c r="P30" s="94" t="s">
        <v>4</v>
      </c>
      <c r="Q30" s="94" t="s">
        <v>5</v>
      </c>
      <c r="R30" s="94" t="s">
        <v>6</v>
      </c>
      <c r="S30" s="78"/>
    </row>
    <row r="31" spans="2:24">
      <c r="B31" s="48"/>
      <c r="C31" s="67"/>
      <c r="D31" s="56" t="s">
        <v>24</v>
      </c>
      <c r="E31" s="59"/>
      <c r="F31" s="59"/>
      <c r="G31" s="58"/>
      <c r="H31" s="43"/>
      <c r="I31" s="43"/>
      <c r="J31" s="20" t="str">
        <f t="shared" ref="J31:J36" si="4">IF(H31=0,"",(I31-H31)/H31)</f>
        <v/>
      </c>
      <c r="K31" s="58"/>
      <c r="L31" s="43"/>
      <c r="M31" s="43"/>
      <c r="N31" s="20" t="str">
        <f>IF(L31=0,"",(M31-L31)/L31)</f>
        <v/>
      </c>
      <c r="O31" s="58"/>
      <c r="P31" s="85">
        <f t="shared" ref="P31:Q33" si="5">IF(SUM(H31+L31)=0,0,SUM(H31+L31))</f>
        <v>0</v>
      </c>
      <c r="Q31" s="85">
        <f t="shared" si="5"/>
        <v>0</v>
      </c>
      <c r="R31" s="86" t="str">
        <f>IF(P31=0,"",(Q31-P31)/P31)</f>
        <v/>
      </c>
      <c r="S31" s="78"/>
    </row>
    <row r="32" spans="2:24">
      <c r="B32" s="48"/>
      <c r="C32" s="67"/>
      <c r="D32" s="56" t="s">
        <v>11</v>
      </c>
      <c r="E32" s="59"/>
      <c r="F32" s="59"/>
      <c r="G32" s="58"/>
      <c r="H32" s="43"/>
      <c r="I32" s="43"/>
      <c r="J32" s="20" t="str">
        <f t="shared" si="4"/>
        <v/>
      </c>
      <c r="K32" s="58"/>
      <c r="L32" s="43"/>
      <c r="M32" s="43"/>
      <c r="N32" s="20" t="str">
        <f>IF(L32=0,"",(M32-L32)/L32)</f>
        <v/>
      </c>
      <c r="O32" s="58"/>
      <c r="P32" s="85">
        <f t="shared" si="5"/>
        <v>0</v>
      </c>
      <c r="Q32" s="85">
        <f t="shared" si="5"/>
        <v>0</v>
      </c>
      <c r="R32" s="86" t="str">
        <f>IF(P32=0,"",(Q32-P32)/P32)</f>
        <v/>
      </c>
      <c r="S32" s="78"/>
    </row>
    <row r="33" spans="2:19" ht="14" thickBot="1">
      <c r="B33" s="48"/>
      <c r="C33" s="67"/>
      <c r="D33" s="61" t="s">
        <v>7</v>
      </c>
      <c r="E33" s="62"/>
      <c r="F33" s="62"/>
      <c r="G33" s="63"/>
      <c r="H33" s="44"/>
      <c r="I33" s="44"/>
      <c r="J33" s="21" t="str">
        <f t="shared" si="4"/>
        <v/>
      </c>
      <c r="K33" s="58"/>
      <c r="L33" s="44"/>
      <c r="M33" s="44"/>
      <c r="N33" s="21" t="str">
        <f>IF(L33=0,"",(M33-L33)/L33)</f>
        <v/>
      </c>
      <c r="O33" s="58"/>
      <c r="P33" s="85">
        <f t="shared" si="5"/>
        <v>0</v>
      </c>
      <c r="Q33" s="85">
        <f t="shared" si="5"/>
        <v>0</v>
      </c>
      <c r="R33" s="86" t="str">
        <f>IF(P33=0,"",(Q33-P33)/P33)</f>
        <v/>
      </c>
      <c r="S33" s="78"/>
    </row>
    <row r="34" spans="2:19" ht="15" customHeight="1" thickBot="1">
      <c r="B34" s="48"/>
      <c r="C34" s="64" t="s">
        <v>22</v>
      </c>
      <c r="D34" s="68"/>
      <c r="E34" s="65"/>
      <c r="F34" s="65"/>
      <c r="G34" s="53"/>
      <c r="H34" s="19">
        <f>IF(SUM(H31:H33)=0,0,SUM(H31:H33))</f>
        <v>0</v>
      </c>
      <c r="I34" s="19">
        <f>IF(SUM(I31:I33)=0,0,SUM(I31:I33))</f>
        <v>0</v>
      </c>
      <c r="J34" s="23" t="str">
        <f t="shared" si="4"/>
        <v/>
      </c>
      <c r="K34" s="58"/>
      <c r="L34" s="19">
        <f>IF(SUM(L31:L33)=0,0,SUM(L31:L33))</f>
        <v>0</v>
      </c>
      <c r="M34" s="19">
        <f>IF(SUM(M31:M33)=0,0,SUM(M31:M33))</f>
        <v>0</v>
      </c>
      <c r="N34" s="23" t="str">
        <f>IF(L34=0,"",(M34-L34)/L34)</f>
        <v/>
      </c>
      <c r="O34" s="58"/>
      <c r="P34" s="88">
        <f>H34+L34</f>
        <v>0</v>
      </c>
      <c r="Q34" s="88">
        <f>I34+M34</f>
        <v>0</v>
      </c>
      <c r="R34" s="89" t="str">
        <f>IF(P34=0,"",(Q34-P34)/P34)</f>
        <v/>
      </c>
      <c r="S34" s="78"/>
    </row>
    <row r="35" spans="2:19" ht="9.75" customHeight="1" thickBot="1">
      <c r="B35" s="48"/>
      <c r="C35" s="58"/>
      <c r="D35" s="58"/>
      <c r="E35" s="58"/>
      <c r="F35" s="58"/>
      <c r="G35" s="58"/>
      <c r="H35" s="58"/>
      <c r="I35" s="58"/>
      <c r="J35" s="80"/>
      <c r="K35" s="58"/>
      <c r="L35" s="58"/>
      <c r="M35" s="58"/>
      <c r="N35" s="80"/>
      <c r="O35" s="58"/>
      <c r="P35" s="90"/>
      <c r="Q35" s="90"/>
      <c r="R35" s="100"/>
      <c r="S35" s="78"/>
    </row>
    <row r="36" spans="2:19" ht="14" thickBot="1">
      <c r="B36" s="48"/>
      <c r="C36" s="69" t="s">
        <v>23</v>
      </c>
      <c r="D36" s="70"/>
      <c r="E36" s="70"/>
      <c r="F36" s="70"/>
      <c r="G36" s="71"/>
      <c r="H36" s="19">
        <f>IF(SUM(H23:H27)+SUM(H31:H33)=0,0,SUM(H23:H27)+SUM(H31:H33))</f>
        <v>0</v>
      </c>
      <c r="I36" s="19">
        <f>IF(SUM(I23:I27)+SUM(I31:I33)=0,0,SUM(I23:I27)+SUM(I31:I33))</f>
        <v>0</v>
      </c>
      <c r="J36" s="23" t="str">
        <f t="shared" si="4"/>
        <v/>
      </c>
      <c r="K36" s="78"/>
      <c r="L36" s="19">
        <f>IF(SUM(L23:L27)+SUM(L31:L33)=0,0,SUM(L23:L27)+SUM(L31:L33))</f>
        <v>0</v>
      </c>
      <c r="M36" s="19">
        <f>IF(SUM(M23:M27)+SUM(M31:M33)=0,0,SUM(M23:M27)+SUM(M31:M33))</f>
        <v>0</v>
      </c>
      <c r="N36" s="23" t="str">
        <f>IF(L36=0,"",(M36-L36)/L36)</f>
        <v/>
      </c>
      <c r="O36" s="79"/>
      <c r="P36" s="88">
        <f>IF(SUM(P23:P27)+SUM(P31:P33)=0,0,SUM(P23:P27)+SUM(P31:P33))</f>
        <v>0</v>
      </c>
      <c r="Q36" s="88">
        <f>IF(SUM(Q23:Q27)+SUM(Q31:Q33)=0,0,SUM(Q23:Q27)+SUM(Q31:Q33))</f>
        <v>0</v>
      </c>
      <c r="R36" s="89" t="str">
        <f>IF(P36=0,"",(Q36-P36)/P36)</f>
        <v/>
      </c>
      <c r="S36" s="79"/>
    </row>
    <row r="37" spans="2:19" ht="19.5" customHeight="1">
      <c r="B37" s="51"/>
      <c r="C37" s="72" t="s">
        <v>79</v>
      </c>
      <c r="D37" s="73"/>
      <c r="E37" s="73"/>
      <c r="F37" s="73"/>
      <c r="G37" s="73"/>
      <c r="H37" s="73"/>
      <c r="I37" s="73"/>
      <c r="J37" s="73"/>
      <c r="K37" s="73"/>
      <c r="L37" s="73"/>
      <c r="M37" s="73"/>
      <c r="N37" s="73"/>
      <c r="O37" s="73"/>
      <c r="P37" s="73"/>
      <c r="Q37" s="73"/>
      <c r="R37" s="81"/>
      <c r="S37" s="63"/>
    </row>
    <row r="38" spans="2:19" ht="10" customHeight="1"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</row>
    <row r="39" spans="2:19" ht="14">
      <c r="B39" s="7" t="s">
        <v>84</v>
      </c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5"/>
      <c r="S39" s="5"/>
    </row>
    <row r="40" spans="2:19" ht="8.25" customHeight="1">
      <c r="B40" s="6"/>
      <c r="C40" s="10"/>
      <c r="D40" s="10"/>
      <c r="E40" s="6"/>
      <c r="F40" s="6"/>
      <c r="G40" s="6"/>
      <c r="H40" s="6"/>
      <c r="I40" s="6"/>
      <c r="J40" s="6"/>
      <c r="K40" s="6"/>
      <c r="L40" s="10"/>
      <c r="M40" s="6"/>
      <c r="N40" s="6"/>
      <c r="O40" s="6"/>
      <c r="P40" s="6"/>
      <c r="Q40" s="6"/>
      <c r="R40" s="6"/>
      <c r="S40" s="6"/>
    </row>
    <row r="41" spans="2:19">
      <c r="C41" s="139" t="s">
        <v>8</v>
      </c>
      <c r="D41" s="140"/>
      <c r="E41" s="139"/>
      <c r="F41" s="141"/>
      <c r="G41" s="141"/>
      <c r="H41" s="141"/>
      <c r="I41" s="141"/>
      <c r="J41" s="141"/>
      <c r="L41" s="139" t="s">
        <v>9</v>
      </c>
      <c r="M41" s="140"/>
      <c r="N41" s="139"/>
      <c r="O41" s="141"/>
      <c r="P41" s="141"/>
      <c r="Q41" s="141"/>
      <c r="R41" s="141"/>
    </row>
    <row r="42" spans="2:19">
      <c r="B42" s="4"/>
      <c r="C42" s="139"/>
      <c r="D42" s="139"/>
      <c r="E42" s="134"/>
      <c r="F42" s="134"/>
      <c r="G42" s="134"/>
      <c r="H42" s="134"/>
      <c r="I42" s="134"/>
      <c r="J42" s="134"/>
      <c r="L42" s="134"/>
      <c r="M42" s="134"/>
      <c r="N42" s="134"/>
      <c r="O42" s="134"/>
      <c r="P42" s="134"/>
      <c r="Q42" s="134"/>
      <c r="R42" s="134"/>
    </row>
    <row r="43" spans="2:19">
      <c r="B43" s="4"/>
      <c r="C43" s="45"/>
      <c r="D43" s="45"/>
      <c r="E43" s="46"/>
      <c r="F43" s="46"/>
      <c r="G43" s="46"/>
      <c r="H43" s="46"/>
      <c r="I43" s="46"/>
      <c r="J43" s="46"/>
      <c r="L43" s="46"/>
      <c r="M43" s="46"/>
      <c r="N43" s="46"/>
      <c r="O43" s="46"/>
      <c r="P43" s="46"/>
      <c r="Q43" s="46"/>
      <c r="R43" s="46"/>
    </row>
    <row r="44" spans="2:19">
      <c r="B44" s="1"/>
      <c r="C44" s="134"/>
      <c r="D44" s="134"/>
      <c r="E44" s="134"/>
      <c r="F44" s="134"/>
      <c r="G44" s="134"/>
      <c r="H44" s="134"/>
      <c r="I44" s="134"/>
      <c r="J44" s="134"/>
      <c r="L44" s="134"/>
      <c r="M44" s="134"/>
      <c r="N44" s="134"/>
      <c r="O44" s="134"/>
      <c r="P44" s="134"/>
      <c r="Q44" s="134"/>
      <c r="R44" s="134"/>
    </row>
    <row r="45" spans="2:19">
      <c r="B45" s="1"/>
      <c r="C45" s="134"/>
      <c r="D45" s="134"/>
      <c r="E45" s="134"/>
      <c r="F45" s="134"/>
      <c r="G45" s="134"/>
      <c r="H45" s="134"/>
      <c r="I45" s="134"/>
      <c r="J45" s="134"/>
      <c r="L45" s="134"/>
      <c r="M45" s="134"/>
      <c r="N45" s="134"/>
      <c r="O45" s="134"/>
      <c r="P45" s="134"/>
      <c r="Q45" s="134"/>
      <c r="R45" s="134"/>
    </row>
    <row r="46" spans="2:19" ht="15" customHeight="1">
      <c r="B46" s="1"/>
      <c r="C46" s="9"/>
      <c r="D46" s="9"/>
      <c r="E46" s="9"/>
      <c r="F46" s="9"/>
      <c r="G46" s="9"/>
      <c r="H46" s="9"/>
      <c r="I46" s="9"/>
      <c r="J46" s="9"/>
      <c r="K46" s="13"/>
      <c r="L46" s="4"/>
      <c r="M46" s="9"/>
      <c r="N46" s="9"/>
      <c r="O46" s="9"/>
      <c r="P46" s="9"/>
      <c r="Q46" s="9"/>
      <c r="R46" s="9"/>
      <c r="S46" s="9"/>
    </row>
  </sheetData>
  <mergeCells count="23">
    <mergeCell ref="C44:J44"/>
    <mergeCell ref="L44:R44"/>
    <mergeCell ref="C45:J45"/>
    <mergeCell ref="L45:R45"/>
    <mergeCell ref="C41:D41"/>
    <mergeCell ref="E41:J41"/>
    <mergeCell ref="L41:M41"/>
    <mergeCell ref="N41:R41"/>
    <mergeCell ref="C42:J42"/>
    <mergeCell ref="L42:R42"/>
    <mergeCell ref="C18:F20"/>
    <mergeCell ref="P18:Q18"/>
    <mergeCell ref="H19:R19"/>
    <mergeCell ref="H20:J20"/>
    <mergeCell ref="L20:N20"/>
    <mergeCell ref="P20:R20"/>
    <mergeCell ref="O4:S4"/>
    <mergeCell ref="E5:M5"/>
    <mergeCell ref="O5:Q5"/>
    <mergeCell ref="R5:S5"/>
    <mergeCell ref="E6:H6"/>
    <mergeCell ref="O6:Q6"/>
    <mergeCell ref="R6:S6"/>
  </mergeCells>
  <printOptions horizontalCentered="1" verticalCentered="1"/>
  <pageMargins left="0.44" right="0.45" top="0.54" bottom="0.35" header="0.34" footer="0.18"/>
  <pageSetup orientation="landscape" horizontalDpi="4294967295" verticalDpi="4294967295"/>
  <headerFooter scaleWithDoc="0">
    <oddHeader>&amp;L&amp;"Lucida Sans Unicode,Bold"&amp;12AUTOMOBILE INSURANCE RATING PROFILE&amp;R&amp;"Californian FB,Regular"&amp;9Island Regulatory &amp;&amp; Appeals Commission, Charlottetown, PEI</oddHeader>
    <oddFooter>&amp;R&amp;"Verdana,Regular"&amp;7 2014-01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X46"/>
  <sheetViews>
    <sheetView workbookViewId="0">
      <selection activeCell="H23" sqref="H23"/>
    </sheetView>
  </sheetViews>
  <sheetFormatPr baseColWidth="10" defaultRowHeight="13"/>
  <cols>
    <col min="1" max="1" width="8.83203125" customWidth="1"/>
    <col min="2" max="2" width="5.6640625" customWidth="1"/>
    <col min="3" max="3" width="3.1640625" customWidth="1"/>
    <col min="4" max="4" width="8.33203125" customWidth="1"/>
    <col min="5" max="5" width="4.6640625" customWidth="1"/>
    <col min="6" max="6" width="11.5" customWidth="1"/>
    <col min="7" max="7" width="4.33203125" customWidth="1"/>
    <col min="8" max="9" width="8.33203125" customWidth="1"/>
    <col min="10" max="10" width="8.83203125" customWidth="1"/>
    <col min="11" max="11" width="4.1640625" customWidth="1"/>
    <col min="12" max="13" width="8.33203125" customWidth="1"/>
    <col min="14" max="14" width="8.83203125" customWidth="1"/>
    <col min="15" max="15" width="4.33203125" customWidth="1"/>
    <col min="16" max="17" width="8.33203125" customWidth="1"/>
    <col min="18" max="18" width="8.83203125" customWidth="1"/>
    <col min="19" max="19" width="5.6640625" customWidth="1"/>
    <col min="20" max="256" width="8.83203125" customWidth="1"/>
  </cols>
  <sheetData>
    <row r="3" spans="1:19" ht="16"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82" t="s">
        <v>64</v>
      </c>
    </row>
    <row r="4" spans="1:19"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23" t="s">
        <v>75</v>
      </c>
      <c r="P4" s="124"/>
      <c r="Q4" s="124"/>
      <c r="R4" s="124"/>
      <c r="S4" s="125"/>
    </row>
    <row r="5" spans="1:19" ht="14">
      <c r="B5" s="7" t="s">
        <v>0</v>
      </c>
      <c r="C5" s="2"/>
      <c r="D5" s="2"/>
      <c r="E5" s="147">
        <f>'Profile P1-2014'!E5:M5</f>
        <v>0</v>
      </c>
      <c r="F5" s="141"/>
      <c r="G5" s="141"/>
      <c r="H5" s="141"/>
      <c r="I5" s="141"/>
      <c r="J5" s="141"/>
      <c r="K5" s="141"/>
      <c r="L5" s="141"/>
      <c r="M5" s="141"/>
      <c r="O5" s="128" t="s">
        <v>1</v>
      </c>
      <c r="P5" s="129"/>
      <c r="Q5" s="130"/>
      <c r="R5" s="126">
        <f>'Profile P1-2014'!R5:S5</f>
        <v>0</v>
      </c>
      <c r="S5" s="127"/>
    </row>
    <row r="6" spans="1:19" ht="14">
      <c r="B6" s="7" t="s">
        <v>26</v>
      </c>
      <c r="C6" s="2"/>
      <c r="D6" s="2"/>
      <c r="E6" s="116">
        <f>'Profile P1-2014'!E6:H6</f>
        <v>0</v>
      </c>
      <c r="F6" s="116"/>
      <c r="G6" s="116"/>
      <c r="H6" s="116"/>
      <c r="L6" s="12"/>
      <c r="O6" s="131" t="s">
        <v>2</v>
      </c>
      <c r="P6" s="132"/>
      <c r="Q6" s="133"/>
      <c r="R6" s="126">
        <f>'Profile P1-2014'!R6:S6</f>
        <v>0</v>
      </c>
      <c r="S6" s="127"/>
    </row>
    <row r="7" spans="1:19" ht="7.5" customHeight="1">
      <c r="B7" s="7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9" ht="14">
      <c r="B8" s="7" t="s">
        <v>10</v>
      </c>
      <c r="C8" s="1"/>
      <c r="D8" s="1"/>
      <c r="F8" s="1"/>
      <c r="G8" s="1"/>
      <c r="H8" s="1"/>
      <c r="I8" s="1"/>
      <c r="J8" s="1"/>
      <c r="K8" s="7" t="s">
        <v>30</v>
      </c>
      <c r="N8" s="1"/>
      <c r="O8" s="1"/>
      <c r="P8" s="1"/>
      <c r="Q8" s="1"/>
      <c r="R8" s="1"/>
      <c r="S8" s="1"/>
    </row>
    <row r="9" spans="1:19">
      <c r="A9" s="15"/>
      <c r="B9" s="8" t="s">
        <v>13</v>
      </c>
      <c r="C9" s="16" t="s">
        <v>100</v>
      </c>
      <c r="D9" s="16"/>
      <c r="F9" s="1"/>
      <c r="G9" s="1"/>
      <c r="H9" s="1"/>
      <c r="I9" s="1"/>
      <c r="J9" s="1"/>
      <c r="K9" s="8" t="s">
        <v>13</v>
      </c>
      <c r="L9" s="16" t="s">
        <v>109</v>
      </c>
      <c r="N9" s="1"/>
      <c r="O9" s="1"/>
      <c r="P9" s="1"/>
      <c r="Q9" s="1"/>
      <c r="R9" s="1"/>
      <c r="S9" s="1"/>
    </row>
    <row r="10" spans="1:19">
      <c r="A10" s="15"/>
      <c r="B10" s="8" t="s">
        <v>13</v>
      </c>
      <c r="C10" s="16" t="s">
        <v>37</v>
      </c>
      <c r="D10" s="16"/>
      <c r="F10" s="1"/>
      <c r="G10" s="1"/>
      <c r="H10" s="1"/>
      <c r="I10" s="1"/>
      <c r="J10" s="1"/>
      <c r="K10" s="8" t="s">
        <v>13</v>
      </c>
      <c r="L10" s="16" t="s">
        <v>27</v>
      </c>
      <c r="N10" s="1"/>
      <c r="O10" s="1"/>
      <c r="P10" s="1"/>
      <c r="Q10" s="1"/>
      <c r="R10" s="1"/>
      <c r="S10" s="1"/>
    </row>
    <row r="11" spans="1:19">
      <c r="A11" s="15"/>
      <c r="B11" s="8" t="s">
        <v>13</v>
      </c>
      <c r="C11" s="16" t="s">
        <v>38</v>
      </c>
      <c r="D11" s="16"/>
      <c r="F11" s="1"/>
      <c r="G11" s="1"/>
      <c r="H11" s="1"/>
      <c r="I11" s="1"/>
      <c r="J11" s="1"/>
      <c r="K11" s="8" t="s">
        <v>13</v>
      </c>
      <c r="L11" s="16" t="s">
        <v>41</v>
      </c>
      <c r="N11" s="1"/>
      <c r="O11" s="1"/>
      <c r="P11" s="1"/>
      <c r="Q11" s="1"/>
      <c r="R11" s="1"/>
      <c r="S11" s="1"/>
    </row>
    <row r="12" spans="1:19">
      <c r="B12" s="8" t="s">
        <v>13</v>
      </c>
      <c r="C12" s="1" t="s">
        <v>52</v>
      </c>
      <c r="D12" s="1"/>
      <c r="F12" s="1"/>
      <c r="G12" s="1"/>
      <c r="H12" s="1"/>
      <c r="I12" s="1"/>
      <c r="J12" s="1"/>
      <c r="K12" s="8" t="s">
        <v>13</v>
      </c>
      <c r="L12" s="1" t="s">
        <v>42</v>
      </c>
      <c r="M12" s="1"/>
      <c r="N12" s="1"/>
      <c r="O12" s="1"/>
      <c r="P12" s="1"/>
      <c r="Q12" s="1"/>
      <c r="R12" s="1"/>
      <c r="S12" s="1"/>
    </row>
    <row r="13" spans="1:19">
      <c r="B13" s="8" t="s">
        <v>13</v>
      </c>
      <c r="C13" s="1" t="s">
        <v>53</v>
      </c>
      <c r="D13" s="1"/>
      <c r="F13" s="1"/>
      <c r="G13" s="1"/>
      <c r="H13" s="1"/>
      <c r="I13" s="1"/>
      <c r="J13" s="1"/>
      <c r="K13" s="8" t="s">
        <v>13</v>
      </c>
      <c r="L13" s="1" t="s">
        <v>52</v>
      </c>
      <c r="S13" s="1"/>
    </row>
    <row r="14" spans="1:19">
      <c r="B14" s="8" t="s">
        <v>13</v>
      </c>
      <c r="C14" s="1" t="s">
        <v>74</v>
      </c>
      <c r="D14" s="1"/>
      <c r="F14" s="1"/>
      <c r="G14" s="1"/>
      <c r="H14" s="1"/>
      <c r="I14" s="1"/>
      <c r="J14" s="1"/>
      <c r="K14" s="8" t="s">
        <v>13</v>
      </c>
      <c r="L14" s="1" t="s">
        <v>80</v>
      </c>
      <c r="S14" s="1"/>
    </row>
    <row r="15" spans="1:19">
      <c r="B15" s="8" t="s">
        <v>13</v>
      </c>
      <c r="C15" s="1" t="s">
        <v>71</v>
      </c>
      <c r="D15" s="1"/>
      <c r="F15" s="1"/>
      <c r="G15" s="1"/>
      <c r="H15" s="1"/>
      <c r="I15" s="1"/>
      <c r="J15" s="1"/>
      <c r="K15" s="8" t="s">
        <v>13</v>
      </c>
      <c r="L15" s="1" t="s">
        <v>28</v>
      </c>
      <c r="S15" s="1"/>
    </row>
    <row r="16" spans="1:19">
      <c r="B16" s="8" t="s">
        <v>13</v>
      </c>
      <c r="C16" s="1" t="s">
        <v>110</v>
      </c>
      <c r="D16" s="1"/>
      <c r="F16" s="1"/>
      <c r="G16" s="1"/>
      <c r="H16" s="1"/>
      <c r="I16" s="1"/>
      <c r="J16" s="1"/>
      <c r="S16" s="1"/>
    </row>
    <row r="17" spans="2:24" ht="10" customHeight="1" thickBot="1">
      <c r="B17" s="8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U17" s="24"/>
      <c r="V17" s="24"/>
      <c r="W17" s="24"/>
      <c r="X17" s="24"/>
    </row>
    <row r="18" spans="2:24" ht="13.5" customHeight="1" thickBot="1">
      <c r="B18" s="47"/>
      <c r="C18" s="148" t="s">
        <v>76</v>
      </c>
      <c r="D18" s="149"/>
      <c r="E18" s="149"/>
      <c r="F18" s="149"/>
      <c r="G18" s="74"/>
      <c r="H18" s="76"/>
      <c r="I18" s="76"/>
      <c r="J18" s="76"/>
      <c r="K18" s="76"/>
      <c r="L18" s="76"/>
      <c r="M18" s="76"/>
      <c r="N18" s="76"/>
      <c r="O18" s="76"/>
      <c r="P18" s="118" t="s">
        <v>12</v>
      </c>
      <c r="Q18" s="119"/>
      <c r="R18" s="83">
        <f>'Profile P1-2014'!R18</f>
        <v>0</v>
      </c>
      <c r="S18" s="66"/>
      <c r="U18" s="24"/>
      <c r="V18" s="24"/>
      <c r="W18" s="24"/>
      <c r="X18" s="24"/>
    </row>
    <row r="19" spans="2:24" ht="15" customHeight="1">
      <c r="B19" s="48"/>
      <c r="C19" s="150"/>
      <c r="D19" s="150"/>
      <c r="E19" s="150"/>
      <c r="F19" s="150"/>
      <c r="G19" s="75"/>
      <c r="H19" s="142" t="s">
        <v>3</v>
      </c>
      <c r="I19" s="142"/>
      <c r="J19" s="142"/>
      <c r="K19" s="143"/>
      <c r="L19" s="142"/>
      <c r="M19" s="142"/>
      <c r="N19" s="142"/>
      <c r="O19" s="143"/>
      <c r="P19" s="142"/>
      <c r="Q19" s="142"/>
      <c r="R19" s="142"/>
      <c r="S19" s="78"/>
      <c r="U19" s="25"/>
      <c r="V19" s="26"/>
      <c r="W19" s="26"/>
      <c r="X19" s="26"/>
    </row>
    <row r="20" spans="2:24" ht="14.25" customHeight="1">
      <c r="B20" s="48"/>
      <c r="C20" s="151"/>
      <c r="D20" s="151"/>
      <c r="E20" s="151"/>
      <c r="F20" s="151"/>
      <c r="G20" s="75"/>
      <c r="H20" s="144" t="s">
        <v>15</v>
      </c>
      <c r="I20" s="145"/>
      <c r="J20" s="146"/>
      <c r="K20" s="78"/>
      <c r="L20" s="144" t="s">
        <v>16</v>
      </c>
      <c r="M20" s="145"/>
      <c r="N20" s="146"/>
      <c r="O20" s="77"/>
      <c r="P20" s="120" t="s">
        <v>17</v>
      </c>
      <c r="Q20" s="121"/>
      <c r="R20" s="122"/>
      <c r="S20" s="78"/>
      <c r="U20" s="26"/>
      <c r="V20" s="26"/>
      <c r="W20" s="26"/>
      <c r="X20" s="26"/>
    </row>
    <row r="21" spans="2:24" ht="14.25" customHeight="1">
      <c r="B21" s="49"/>
      <c r="C21" s="52" t="s">
        <v>18</v>
      </c>
      <c r="D21" s="53"/>
      <c r="E21" s="54"/>
      <c r="F21" s="54"/>
      <c r="G21" s="53"/>
      <c r="H21" s="73"/>
      <c r="I21" s="73"/>
      <c r="J21" s="73"/>
      <c r="K21" s="58"/>
      <c r="L21" s="73"/>
      <c r="M21" s="73"/>
      <c r="N21" s="73"/>
      <c r="O21" s="58"/>
      <c r="P21" s="91"/>
      <c r="Q21" s="91"/>
      <c r="R21" s="91"/>
      <c r="S21" s="78"/>
      <c r="U21" s="26"/>
      <c r="V21" s="26"/>
      <c r="W21" s="26"/>
      <c r="X21" s="26"/>
    </row>
    <row r="22" spans="2:24">
      <c r="B22" s="50"/>
      <c r="C22" s="55"/>
      <c r="D22" s="56" t="s">
        <v>25</v>
      </c>
      <c r="E22" s="57"/>
      <c r="F22" s="57"/>
      <c r="G22" s="58"/>
      <c r="H22" s="92" t="s">
        <v>4</v>
      </c>
      <c r="I22" s="92" t="s">
        <v>5</v>
      </c>
      <c r="J22" s="92" t="s">
        <v>6</v>
      </c>
      <c r="K22" s="58"/>
      <c r="L22" s="93" t="s">
        <v>4</v>
      </c>
      <c r="M22" s="93" t="s">
        <v>5</v>
      </c>
      <c r="N22" s="92" t="s">
        <v>6</v>
      </c>
      <c r="O22" s="58"/>
      <c r="P22" s="94" t="s">
        <v>4</v>
      </c>
      <c r="Q22" s="94" t="s">
        <v>5</v>
      </c>
      <c r="R22" s="94" t="s">
        <v>6</v>
      </c>
      <c r="S22" s="79"/>
      <c r="U22" s="24"/>
      <c r="V22" s="24"/>
      <c r="W22" s="24"/>
      <c r="X22" s="24"/>
    </row>
    <row r="23" spans="2:24">
      <c r="B23" s="48"/>
      <c r="C23" s="55"/>
      <c r="D23" s="56" t="s">
        <v>33</v>
      </c>
      <c r="E23" s="57"/>
      <c r="F23" s="57"/>
      <c r="G23" s="58"/>
      <c r="H23" s="43"/>
      <c r="I23" s="43"/>
      <c r="J23" s="20" t="str">
        <f t="shared" ref="J23:J28" si="0">IF(H23=0,"",(I23-H23)/H23)</f>
        <v/>
      </c>
      <c r="K23" s="58"/>
      <c r="L23" s="43"/>
      <c r="M23" s="43"/>
      <c r="N23" s="20" t="str">
        <f t="shared" ref="N23:N28" si="1">IF(L23=0,"",(M23-L23)/L23)</f>
        <v/>
      </c>
      <c r="O23" s="58"/>
      <c r="P23" s="85">
        <f t="shared" ref="P23:Q27" si="2">IF(SUM(H23+L23)=0,0,SUM(H23+L23))</f>
        <v>0</v>
      </c>
      <c r="Q23" s="85">
        <f t="shared" si="2"/>
        <v>0</v>
      </c>
      <c r="R23" s="86" t="str">
        <f t="shared" ref="R23:R28" si="3">IF(P23=0,"",(Q23-P23)/P23)</f>
        <v/>
      </c>
      <c r="S23" s="78"/>
      <c r="U23" s="24"/>
      <c r="V23" s="24"/>
      <c r="W23" s="24"/>
      <c r="X23" s="24"/>
    </row>
    <row r="24" spans="2:24">
      <c r="B24" s="48"/>
      <c r="C24" s="55"/>
      <c r="D24" s="56" t="s">
        <v>34</v>
      </c>
      <c r="E24" s="57"/>
      <c r="F24" s="57"/>
      <c r="G24" s="58"/>
      <c r="H24" s="43"/>
      <c r="I24" s="43"/>
      <c r="J24" s="20" t="str">
        <f t="shared" si="0"/>
        <v/>
      </c>
      <c r="K24" s="58"/>
      <c r="L24" s="43"/>
      <c r="M24" s="43"/>
      <c r="N24" s="20" t="str">
        <f t="shared" si="1"/>
        <v/>
      </c>
      <c r="O24" s="58"/>
      <c r="P24" s="85">
        <f t="shared" si="2"/>
        <v>0</v>
      </c>
      <c r="Q24" s="85">
        <f t="shared" si="2"/>
        <v>0</v>
      </c>
      <c r="R24" s="86" t="str">
        <f t="shared" si="3"/>
        <v/>
      </c>
      <c r="S24" s="78"/>
    </row>
    <row r="25" spans="2:24">
      <c r="B25" s="48"/>
      <c r="C25" s="55"/>
      <c r="D25" s="56" t="s">
        <v>78</v>
      </c>
      <c r="E25" s="57"/>
      <c r="F25" s="57"/>
      <c r="G25" s="58"/>
      <c r="H25" s="43"/>
      <c r="I25" s="43"/>
      <c r="J25" s="20" t="str">
        <f t="shared" si="0"/>
        <v/>
      </c>
      <c r="K25" s="58"/>
      <c r="L25" s="43"/>
      <c r="M25" s="43"/>
      <c r="N25" s="20" t="str">
        <f t="shared" si="1"/>
        <v/>
      </c>
      <c r="O25" s="58"/>
      <c r="P25" s="85">
        <f t="shared" si="2"/>
        <v>0</v>
      </c>
      <c r="Q25" s="85">
        <f t="shared" si="2"/>
        <v>0</v>
      </c>
      <c r="R25" s="86" t="str">
        <f t="shared" si="3"/>
        <v/>
      </c>
      <c r="S25" s="78"/>
    </row>
    <row r="26" spans="2:24">
      <c r="B26" s="48"/>
      <c r="C26" s="55"/>
      <c r="D26" s="56" t="s">
        <v>21</v>
      </c>
      <c r="E26" s="59"/>
      <c r="F26" s="59"/>
      <c r="G26" s="58"/>
      <c r="H26" s="43"/>
      <c r="I26" s="43"/>
      <c r="J26" s="20" t="str">
        <f t="shared" si="0"/>
        <v/>
      </c>
      <c r="K26" s="58"/>
      <c r="L26" s="43"/>
      <c r="M26" s="43"/>
      <c r="N26" s="20" t="str">
        <f t="shared" si="1"/>
        <v/>
      </c>
      <c r="O26" s="58"/>
      <c r="P26" s="85">
        <f t="shared" si="2"/>
        <v>0</v>
      </c>
      <c r="Q26" s="85">
        <f t="shared" si="2"/>
        <v>0</v>
      </c>
      <c r="R26" s="87" t="str">
        <f t="shared" si="3"/>
        <v/>
      </c>
      <c r="S26" s="78"/>
    </row>
    <row r="27" spans="2:24" ht="14" thickBot="1">
      <c r="B27" s="48"/>
      <c r="C27" s="60"/>
      <c r="D27" s="61" t="s">
        <v>77</v>
      </c>
      <c r="E27" s="62"/>
      <c r="F27" s="62"/>
      <c r="G27" s="63"/>
      <c r="H27" s="44"/>
      <c r="I27" s="44"/>
      <c r="J27" s="21" t="str">
        <f t="shared" si="0"/>
        <v/>
      </c>
      <c r="K27" s="58"/>
      <c r="L27" s="44"/>
      <c r="M27" s="44"/>
      <c r="N27" s="21" t="str">
        <f t="shared" si="1"/>
        <v/>
      </c>
      <c r="O27" s="58"/>
      <c r="P27" s="85">
        <f t="shared" si="2"/>
        <v>0</v>
      </c>
      <c r="Q27" s="85">
        <f t="shared" si="2"/>
        <v>0</v>
      </c>
      <c r="R27" s="87" t="str">
        <f t="shared" si="3"/>
        <v/>
      </c>
      <c r="S27" s="78"/>
    </row>
    <row r="28" spans="2:24" ht="15" customHeight="1" thickBot="1">
      <c r="B28" s="48"/>
      <c r="C28" s="64" t="s">
        <v>19</v>
      </c>
      <c r="D28" s="56"/>
      <c r="E28" s="65"/>
      <c r="F28" s="65"/>
      <c r="G28" s="53"/>
      <c r="H28" s="19">
        <f>IF(SUM(H23:H27)=0,0,SUM(H23:H27))</f>
        <v>0</v>
      </c>
      <c r="I28" s="19">
        <f>IF(SUM(I23:I27)=0,0,SUM(I23:I27))</f>
        <v>0</v>
      </c>
      <c r="J28" s="22" t="str">
        <f t="shared" si="0"/>
        <v/>
      </c>
      <c r="K28" s="58"/>
      <c r="L28" s="19">
        <f>IF(SUM(L23:L27)=0,0,SUM(L23:L27))</f>
        <v>0</v>
      </c>
      <c r="M28" s="19">
        <f>IF(SUM(M23:M27)=0,0,SUM(M23:M27))</f>
        <v>0</v>
      </c>
      <c r="N28" s="22" t="str">
        <f t="shared" si="1"/>
        <v/>
      </c>
      <c r="O28" s="58"/>
      <c r="P28" s="88">
        <f>IF(SUM(P23:P27)=0,0,SUM(P23:P27))</f>
        <v>0</v>
      </c>
      <c r="Q28" s="88">
        <f>IF(SUM(Q23:Q27)=0,0,SUM(Q23:Q27))</f>
        <v>0</v>
      </c>
      <c r="R28" s="89" t="str">
        <f t="shared" si="3"/>
        <v/>
      </c>
      <c r="S28" s="78"/>
    </row>
    <row r="29" spans="2:24" ht="7.5" customHeight="1">
      <c r="B29" s="48"/>
      <c r="C29" s="61"/>
      <c r="D29" s="56"/>
      <c r="E29" s="59"/>
      <c r="F29" s="59"/>
      <c r="G29" s="58"/>
      <c r="H29" s="58"/>
      <c r="I29" s="58"/>
      <c r="J29" s="80"/>
      <c r="K29" s="58"/>
      <c r="L29" s="58"/>
      <c r="M29" s="58"/>
      <c r="N29" s="58"/>
      <c r="O29" s="58"/>
      <c r="P29" s="90"/>
      <c r="Q29" s="90"/>
      <c r="R29" s="96"/>
      <c r="S29" s="78"/>
    </row>
    <row r="30" spans="2:24">
      <c r="B30" s="49"/>
      <c r="C30" s="52" t="s">
        <v>20</v>
      </c>
      <c r="D30" s="53"/>
      <c r="E30" s="65"/>
      <c r="F30" s="65"/>
      <c r="G30" s="66"/>
      <c r="H30" s="93" t="s">
        <v>4</v>
      </c>
      <c r="I30" s="93" t="s">
        <v>5</v>
      </c>
      <c r="J30" s="93" t="s">
        <v>6</v>
      </c>
      <c r="K30" s="58"/>
      <c r="L30" s="93" t="s">
        <v>4</v>
      </c>
      <c r="M30" s="93" t="s">
        <v>5</v>
      </c>
      <c r="N30" s="93" t="s">
        <v>6</v>
      </c>
      <c r="O30" s="58"/>
      <c r="P30" s="94" t="s">
        <v>4</v>
      </c>
      <c r="Q30" s="94" t="s">
        <v>5</v>
      </c>
      <c r="R30" s="94" t="s">
        <v>6</v>
      </c>
      <c r="S30" s="78"/>
    </row>
    <row r="31" spans="2:24">
      <c r="B31" s="48"/>
      <c r="C31" s="67"/>
      <c r="D31" s="56" t="s">
        <v>24</v>
      </c>
      <c r="E31" s="59"/>
      <c r="F31" s="59"/>
      <c r="G31" s="58"/>
      <c r="H31" s="43"/>
      <c r="I31" s="43"/>
      <c r="J31" s="20" t="str">
        <f t="shared" ref="J31:J36" si="4">IF(H31=0,"",(I31-H31)/H31)</f>
        <v/>
      </c>
      <c r="K31" s="58"/>
      <c r="L31" s="43"/>
      <c r="M31" s="43"/>
      <c r="N31" s="20" t="str">
        <f>IF(L31=0,"",(M31-L31)/L31)</f>
        <v/>
      </c>
      <c r="O31" s="58"/>
      <c r="P31" s="85">
        <f t="shared" ref="P31:Q33" si="5">IF(SUM(H31+L31)=0,0,SUM(H31+L31))</f>
        <v>0</v>
      </c>
      <c r="Q31" s="85">
        <f t="shared" si="5"/>
        <v>0</v>
      </c>
      <c r="R31" s="86" t="str">
        <f>IF(P31=0,"",(Q31-P31)/P31)</f>
        <v/>
      </c>
      <c r="S31" s="78"/>
    </row>
    <row r="32" spans="2:24">
      <c r="B32" s="48"/>
      <c r="C32" s="67"/>
      <c r="D32" s="56" t="s">
        <v>11</v>
      </c>
      <c r="E32" s="59"/>
      <c r="F32" s="59"/>
      <c r="G32" s="58"/>
      <c r="H32" s="43"/>
      <c r="I32" s="43"/>
      <c r="J32" s="20" t="str">
        <f t="shared" si="4"/>
        <v/>
      </c>
      <c r="K32" s="58"/>
      <c r="L32" s="43"/>
      <c r="M32" s="43"/>
      <c r="N32" s="20" t="str">
        <f>IF(L32=0,"",(M32-L32)/L32)</f>
        <v/>
      </c>
      <c r="O32" s="58"/>
      <c r="P32" s="85">
        <f t="shared" si="5"/>
        <v>0</v>
      </c>
      <c r="Q32" s="85">
        <f t="shared" si="5"/>
        <v>0</v>
      </c>
      <c r="R32" s="86" t="str">
        <f>IF(P32=0,"",(Q32-P32)/P32)</f>
        <v/>
      </c>
      <c r="S32" s="78"/>
    </row>
    <row r="33" spans="2:19" ht="14" thickBot="1">
      <c r="B33" s="48"/>
      <c r="C33" s="67"/>
      <c r="D33" s="61" t="s">
        <v>7</v>
      </c>
      <c r="E33" s="62"/>
      <c r="F33" s="62"/>
      <c r="G33" s="63"/>
      <c r="H33" s="44"/>
      <c r="I33" s="44"/>
      <c r="J33" s="21" t="str">
        <f t="shared" si="4"/>
        <v/>
      </c>
      <c r="K33" s="58"/>
      <c r="L33" s="44"/>
      <c r="M33" s="44"/>
      <c r="N33" s="21" t="str">
        <f>IF(L33=0,"",(M33-L33)/L33)</f>
        <v/>
      </c>
      <c r="O33" s="58"/>
      <c r="P33" s="85">
        <f t="shared" si="5"/>
        <v>0</v>
      </c>
      <c r="Q33" s="85">
        <f t="shared" si="5"/>
        <v>0</v>
      </c>
      <c r="R33" s="86" t="str">
        <f>IF(P33=0,"",(Q33-P33)/P33)</f>
        <v/>
      </c>
      <c r="S33" s="78"/>
    </row>
    <row r="34" spans="2:19" ht="15" customHeight="1" thickBot="1">
      <c r="B34" s="48"/>
      <c r="C34" s="64" t="s">
        <v>22</v>
      </c>
      <c r="D34" s="68"/>
      <c r="E34" s="65"/>
      <c r="F34" s="65"/>
      <c r="G34" s="53"/>
      <c r="H34" s="99">
        <f>IF(SUM(H31:H33)=0,0,SUM(H31:H33))</f>
        <v>0</v>
      </c>
      <c r="I34" s="99">
        <f>IF(SUM(I31:I33)=0,0,SUM(I31:I33))</f>
        <v>0</v>
      </c>
      <c r="J34" s="23" t="str">
        <f t="shared" si="4"/>
        <v/>
      </c>
      <c r="K34" s="58"/>
      <c r="L34" s="19">
        <f>IF(SUM(L31:L33)=0,0,SUM(L31:L33))</f>
        <v>0</v>
      </c>
      <c r="M34" s="19">
        <f>IF(SUM(M31:M33)=0,0,SUM(M31:M33))</f>
        <v>0</v>
      </c>
      <c r="N34" s="23" t="str">
        <f>IF(L34=0,"",(M34-L34)/L34)</f>
        <v/>
      </c>
      <c r="O34" s="58"/>
      <c r="P34" s="88">
        <f>H34+L34</f>
        <v>0</v>
      </c>
      <c r="Q34" s="88">
        <f>I34+M34</f>
        <v>0</v>
      </c>
      <c r="R34" s="89" t="str">
        <f>IF(P34=0,"",(Q34-P34)/P34)</f>
        <v/>
      </c>
      <c r="S34" s="78"/>
    </row>
    <row r="35" spans="2:19" ht="9.75" customHeight="1" thickBot="1">
      <c r="B35" s="48"/>
      <c r="C35" s="58"/>
      <c r="D35" s="58"/>
      <c r="E35" s="58"/>
      <c r="F35" s="58"/>
      <c r="G35" s="58"/>
      <c r="H35" s="58"/>
      <c r="I35" s="58"/>
      <c r="J35" s="80"/>
      <c r="K35" s="58"/>
      <c r="L35" s="58"/>
      <c r="M35" s="58"/>
      <c r="N35" s="80"/>
      <c r="O35" s="58"/>
      <c r="P35" s="90"/>
      <c r="Q35" s="90"/>
      <c r="R35" s="100"/>
      <c r="S35" s="78"/>
    </row>
    <row r="36" spans="2:19" ht="14" thickBot="1">
      <c r="B36" s="48"/>
      <c r="C36" s="69" t="s">
        <v>23</v>
      </c>
      <c r="D36" s="70"/>
      <c r="E36" s="70"/>
      <c r="F36" s="70"/>
      <c r="G36" s="71"/>
      <c r="H36" s="19">
        <f>IF(SUM(H23:H27)+SUM(H31:H33)=0,0,SUM(H23:H27)+SUM(H31:H33))</f>
        <v>0</v>
      </c>
      <c r="I36" s="19">
        <f>IF(SUM(I23:I27)+SUM(I31:I33)=0,0,SUM(I23:I27)+SUM(I31:I33))</f>
        <v>0</v>
      </c>
      <c r="J36" s="23" t="str">
        <f t="shared" si="4"/>
        <v/>
      </c>
      <c r="K36" s="78"/>
      <c r="L36" s="19">
        <f>IF(SUM(L23:L27)+SUM(L31:L33)=0,0,SUM(L23:L27)+SUM(L31:L33))</f>
        <v>0</v>
      </c>
      <c r="M36" s="19">
        <f>IF(SUM(M23:M27)+SUM(M31:M33)=0,0,SUM(M23:M27)+SUM(M31:M33))</f>
        <v>0</v>
      </c>
      <c r="N36" s="23" t="str">
        <f>IF(L36=0,"",(M36-L36)/L36)</f>
        <v/>
      </c>
      <c r="O36" s="79"/>
      <c r="P36" s="88">
        <f>IF(SUM(P23:P27)+SUM(P31:P33)=0,0,SUM(P23:P27)+SUM(P31:P33))</f>
        <v>0</v>
      </c>
      <c r="Q36" s="88">
        <f>IF(SUM(Q23:Q27)+SUM(Q31:Q33)=0,0,SUM(Q23:Q27)+SUM(Q31:Q33))</f>
        <v>0</v>
      </c>
      <c r="R36" s="89" t="str">
        <f>IF(P36=0,"",(Q36-P36)/P36)</f>
        <v/>
      </c>
      <c r="S36" s="79"/>
    </row>
    <row r="37" spans="2:19" ht="19.5" customHeight="1">
      <c r="B37" s="51"/>
      <c r="C37" s="72" t="s">
        <v>79</v>
      </c>
      <c r="D37" s="73"/>
      <c r="E37" s="73"/>
      <c r="F37" s="73"/>
      <c r="G37" s="73"/>
      <c r="H37" s="73"/>
      <c r="I37" s="73"/>
      <c r="J37" s="73"/>
      <c r="K37" s="73"/>
      <c r="L37" s="73"/>
      <c r="M37" s="73"/>
      <c r="N37" s="73"/>
      <c r="O37" s="73"/>
      <c r="P37" s="73"/>
      <c r="Q37" s="73"/>
      <c r="R37" s="81"/>
      <c r="S37" s="63"/>
    </row>
    <row r="38" spans="2:19" ht="10" customHeight="1"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</row>
    <row r="39" spans="2:19" ht="14">
      <c r="B39" s="7" t="s">
        <v>84</v>
      </c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5"/>
      <c r="S39" s="5"/>
    </row>
    <row r="40" spans="2:19" ht="8.25" customHeight="1">
      <c r="B40" s="6"/>
      <c r="C40" s="10"/>
      <c r="D40" s="10"/>
      <c r="E40" s="6"/>
      <c r="F40" s="6"/>
      <c r="G40" s="6"/>
      <c r="H40" s="6"/>
      <c r="I40" s="6"/>
      <c r="J40" s="6"/>
      <c r="K40" s="6"/>
      <c r="L40" s="10"/>
      <c r="M40" s="6"/>
      <c r="N40" s="6"/>
      <c r="O40" s="6"/>
      <c r="P40" s="6"/>
      <c r="Q40" s="6"/>
      <c r="R40" s="6"/>
      <c r="S40" s="6"/>
    </row>
    <row r="41" spans="2:19">
      <c r="C41" s="139" t="s">
        <v>8</v>
      </c>
      <c r="D41" s="140"/>
      <c r="E41" s="139"/>
      <c r="F41" s="141"/>
      <c r="G41" s="141"/>
      <c r="H41" s="141"/>
      <c r="I41" s="141"/>
      <c r="J41" s="141"/>
      <c r="L41" s="139" t="s">
        <v>9</v>
      </c>
      <c r="M41" s="140"/>
      <c r="N41" s="139"/>
      <c r="O41" s="141"/>
      <c r="P41" s="141"/>
      <c r="Q41" s="141"/>
      <c r="R41" s="141"/>
    </row>
    <row r="42" spans="2:19">
      <c r="B42" s="4"/>
      <c r="C42" s="139"/>
      <c r="D42" s="139"/>
      <c r="E42" s="134"/>
      <c r="F42" s="134"/>
      <c r="G42" s="134"/>
      <c r="H42" s="134"/>
      <c r="I42" s="134"/>
      <c r="J42" s="134"/>
      <c r="L42" s="134"/>
      <c r="M42" s="134"/>
      <c r="N42" s="134"/>
      <c r="O42" s="134"/>
      <c r="P42" s="134"/>
      <c r="Q42" s="134"/>
      <c r="R42" s="134"/>
    </row>
    <row r="43" spans="2:19">
      <c r="B43" s="4"/>
      <c r="C43" s="45"/>
      <c r="D43" s="45"/>
      <c r="E43" s="46"/>
      <c r="F43" s="46"/>
      <c r="G43" s="46"/>
      <c r="H43" s="46"/>
      <c r="I43" s="46"/>
      <c r="J43" s="46"/>
      <c r="L43" s="46"/>
      <c r="M43" s="46"/>
      <c r="N43" s="46"/>
      <c r="O43" s="46"/>
      <c r="P43" s="46"/>
      <c r="Q43" s="46"/>
      <c r="R43" s="46"/>
    </row>
    <row r="44" spans="2:19">
      <c r="B44" s="1"/>
      <c r="C44" s="134"/>
      <c r="D44" s="134"/>
      <c r="E44" s="134"/>
      <c r="F44" s="134"/>
      <c r="G44" s="134"/>
      <c r="H44" s="134"/>
      <c r="I44" s="134"/>
      <c r="J44" s="134"/>
      <c r="L44" s="134"/>
      <c r="M44" s="134"/>
      <c r="N44" s="134"/>
      <c r="O44" s="134"/>
      <c r="P44" s="134"/>
      <c r="Q44" s="134"/>
      <c r="R44" s="134"/>
    </row>
    <row r="45" spans="2:19">
      <c r="B45" s="1"/>
      <c r="C45" s="134"/>
      <c r="D45" s="134"/>
      <c r="E45" s="134"/>
      <c r="F45" s="134"/>
      <c r="G45" s="134"/>
      <c r="H45" s="134"/>
      <c r="I45" s="134"/>
      <c r="J45" s="134"/>
      <c r="L45" s="134"/>
      <c r="M45" s="134"/>
      <c r="N45" s="134"/>
      <c r="O45" s="134"/>
      <c r="P45" s="134"/>
      <c r="Q45" s="134"/>
      <c r="R45" s="134"/>
    </row>
    <row r="46" spans="2:19" ht="15" customHeight="1">
      <c r="B46" s="1"/>
      <c r="C46" s="9"/>
      <c r="D46" s="9"/>
      <c r="E46" s="9"/>
      <c r="F46" s="9"/>
      <c r="G46" s="9"/>
      <c r="H46" s="9"/>
      <c r="I46" s="9"/>
      <c r="J46" s="9"/>
      <c r="K46" s="13"/>
      <c r="L46" s="4"/>
      <c r="M46" s="9"/>
      <c r="N46" s="9"/>
      <c r="O46" s="9"/>
      <c r="P46" s="9"/>
      <c r="Q46" s="9"/>
      <c r="R46" s="9"/>
      <c r="S46" s="9"/>
    </row>
  </sheetData>
  <mergeCells count="23">
    <mergeCell ref="C44:J44"/>
    <mergeCell ref="L44:R44"/>
    <mergeCell ref="C45:J45"/>
    <mergeCell ref="L45:R45"/>
    <mergeCell ref="C41:D41"/>
    <mergeCell ref="E41:J41"/>
    <mergeCell ref="L41:M41"/>
    <mergeCell ref="N41:R41"/>
    <mergeCell ref="C42:J42"/>
    <mergeCell ref="L42:R42"/>
    <mergeCell ref="C18:F20"/>
    <mergeCell ref="P18:Q18"/>
    <mergeCell ref="H19:R19"/>
    <mergeCell ref="H20:J20"/>
    <mergeCell ref="L20:N20"/>
    <mergeCell ref="P20:R20"/>
    <mergeCell ref="O4:S4"/>
    <mergeCell ref="E5:M5"/>
    <mergeCell ref="O5:Q5"/>
    <mergeCell ref="R5:S5"/>
    <mergeCell ref="E6:H6"/>
    <mergeCell ref="O6:Q6"/>
    <mergeCell ref="R6:S6"/>
  </mergeCells>
  <printOptions horizontalCentered="1" verticalCentered="1"/>
  <pageMargins left="0.44" right="0.45" top="0.54" bottom="0.35" header="0.34" footer="0.18"/>
  <pageSetup orientation="landscape" horizontalDpi="4294967295" verticalDpi="4294967295"/>
  <headerFooter scaleWithDoc="0">
    <oddHeader>&amp;L&amp;"Lucida Sans Unicode,Bold"&amp;12AUTOMOBILE INSURANCE RATING PROFILE&amp;R&amp;"Californian FB,Regular"&amp;9Island Regulatory &amp;&amp; Appeals Commission, Charlottetown, PEI</oddHeader>
    <oddFooter>&amp;R&amp;"Verdana,Regular"&amp;7 2014-01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X46"/>
  <sheetViews>
    <sheetView workbookViewId="0">
      <selection activeCell="H23" sqref="H23"/>
    </sheetView>
  </sheetViews>
  <sheetFormatPr baseColWidth="10" defaultRowHeight="13"/>
  <cols>
    <col min="1" max="1" width="8.83203125" customWidth="1"/>
    <col min="2" max="2" width="5.6640625" customWidth="1"/>
    <col min="3" max="3" width="3.1640625" customWidth="1"/>
    <col min="4" max="4" width="8.33203125" customWidth="1"/>
    <col min="5" max="5" width="4.6640625" customWidth="1"/>
    <col min="6" max="6" width="11.5" customWidth="1"/>
    <col min="7" max="7" width="4.33203125" customWidth="1"/>
    <col min="8" max="9" width="8.33203125" customWidth="1"/>
    <col min="10" max="10" width="8.83203125" customWidth="1"/>
    <col min="11" max="11" width="4.1640625" customWidth="1"/>
    <col min="12" max="13" width="8.33203125" customWidth="1"/>
    <col min="14" max="14" width="8.83203125" customWidth="1"/>
    <col min="15" max="15" width="4.33203125" customWidth="1"/>
    <col min="16" max="17" width="8.33203125" customWidth="1"/>
    <col min="18" max="18" width="8.83203125" customWidth="1"/>
    <col min="19" max="19" width="5.6640625" customWidth="1"/>
    <col min="20" max="256" width="8.83203125" customWidth="1"/>
  </cols>
  <sheetData>
    <row r="3" spans="1:19" ht="16"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82" t="s">
        <v>65</v>
      </c>
    </row>
    <row r="4" spans="1:19"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23" t="s">
        <v>75</v>
      </c>
      <c r="P4" s="124"/>
      <c r="Q4" s="124"/>
      <c r="R4" s="124"/>
      <c r="S4" s="125"/>
    </row>
    <row r="5" spans="1:19" ht="14">
      <c r="B5" s="7" t="s">
        <v>0</v>
      </c>
      <c r="C5" s="2"/>
      <c r="D5" s="2"/>
      <c r="E5" s="147">
        <f>'Profile P1-2014'!E5:M5</f>
        <v>0</v>
      </c>
      <c r="F5" s="141"/>
      <c r="G5" s="141"/>
      <c r="H5" s="141"/>
      <c r="I5" s="141"/>
      <c r="J5" s="141"/>
      <c r="K5" s="141"/>
      <c r="L5" s="141"/>
      <c r="M5" s="141"/>
      <c r="O5" s="128" t="s">
        <v>1</v>
      </c>
      <c r="P5" s="129"/>
      <c r="Q5" s="130"/>
      <c r="R5" s="126">
        <f>'Profile P1-2014'!R5:S5</f>
        <v>0</v>
      </c>
      <c r="S5" s="127"/>
    </row>
    <row r="6" spans="1:19" ht="14">
      <c r="B6" s="7" t="s">
        <v>26</v>
      </c>
      <c r="C6" s="2"/>
      <c r="D6" s="2"/>
      <c r="E6" s="116">
        <f>'Profile P1-2014'!E6:H6</f>
        <v>0</v>
      </c>
      <c r="F6" s="117"/>
      <c r="G6" s="117"/>
      <c r="H6" s="117"/>
      <c r="L6" s="12"/>
      <c r="O6" s="131" t="s">
        <v>2</v>
      </c>
      <c r="P6" s="132"/>
      <c r="Q6" s="133"/>
      <c r="R6" s="126">
        <f>'Profile P1-2014'!R6:S6</f>
        <v>0</v>
      </c>
      <c r="S6" s="127"/>
    </row>
    <row r="7" spans="1:19" ht="7.5" customHeight="1">
      <c r="B7" s="7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9" ht="14">
      <c r="B8" s="7" t="s">
        <v>10</v>
      </c>
      <c r="C8" s="1"/>
      <c r="D8" s="1"/>
      <c r="F8" s="1"/>
      <c r="G8" s="1"/>
      <c r="H8" s="1"/>
      <c r="I8" s="1"/>
      <c r="J8" s="1"/>
      <c r="K8" s="7" t="s">
        <v>30</v>
      </c>
      <c r="N8" s="1"/>
      <c r="O8" s="1"/>
      <c r="P8" s="1"/>
      <c r="Q8" s="1"/>
      <c r="R8" s="1"/>
      <c r="S8" s="1"/>
    </row>
    <row r="9" spans="1:19">
      <c r="A9" s="15"/>
      <c r="B9" s="8" t="s">
        <v>13</v>
      </c>
      <c r="C9" s="16" t="s">
        <v>111</v>
      </c>
      <c r="D9" s="16"/>
      <c r="F9" s="1"/>
      <c r="G9" s="1"/>
      <c r="H9" s="1"/>
      <c r="I9" s="1"/>
      <c r="J9" s="1"/>
      <c r="K9" s="8" t="s">
        <v>13</v>
      </c>
      <c r="L9" s="16" t="s">
        <v>112</v>
      </c>
      <c r="N9" s="1"/>
      <c r="O9" s="1"/>
      <c r="P9" s="1"/>
      <c r="Q9" s="1"/>
      <c r="R9" s="1"/>
      <c r="S9" s="1"/>
    </row>
    <row r="10" spans="1:19">
      <c r="A10" s="15"/>
      <c r="B10" s="8" t="s">
        <v>13</v>
      </c>
      <c r="C10" s="16" t="s">
        <v>37</v>
      </c>
      <c r="D10" s="16"/>
      <c r="F10" s="1"/>
      <c r="G10" s="1"/>
      <c r="H10" s="1"/>
      <c r="I10" s="1"/>
      <c r="J10" s="1"/>
      <c r="K10" s="8" t="s">
        <v>13</v>
      </c>
      <c r="L10" s="16" t="s">
        <v>27</v>
      </c>
      <c r="N10" s="1"/>
      <c r="O10" s="1"/>
      <c r="P10" s="1"/>
      <c r="Q10" s="1"/>
      <c r="R10" s="1"/>
      <c r="S10" s="1"/>
    </row>
    <row r="11" spans="1:19">
      <c r="A11" s="15"/>
      <c r="B11" s="8" t="s">
        <v>13</v>
      </c>
      <c r="C11" s="16" t="s">
        <v>54</v>
      </c>
      <c r="D11" s="16"/>
      <c r="F11" s="1"/>
      <c r="G11" s="1"/>
      <c r="H11" s="1"/>
      <c r="I11" s="1"/>
      <c r="J11" s="1"/>
      <c r="K11" s="8" t="s">
        <v>13</v>
      </c>
      <c r="L11" s="16" t="s">
        <v>45</v>
      </c>
      <c r="N11" s="1"/>
      <c r="O11" s="1"/>
      <c r="P11" s="1"/>
      <c r="Q11" s="1"/>
      <c r="R11" s="1"/>
      <c r="S11" s="1"/>
    </row>
    <row r="12" spans="1:19">
      <c r="B12" s="8" t="s">
        <v>13</v>
      </c>
      <c r="C12" s="1" t="s">
        <v>52</v>
      </c>
      <c r="D12" s="1"/>
      <c r="F12" s="1"/>
      <c r="G12" s="1"/>
      <c r="H12" s="1"/>
      <c r="I12" s="1"/>
      <c r="J12" s="1"/>
      <c r="K12" s="8" t="s">
        <v>13</v>
      </c>
      <c r="L12" s="1" t="s">
        <v>46</v>
      </c>
      <c r="M12" s="1"/>
      <c r="N12" s="1"/>
      <c r="O12" s="1"/>
      <c r="P12" s="1"/>
      <c r="Q12" s="1"/>
      <c r="R12" s="1"/>
      <c r="S12" s="1"/>
    </row>
    <row r="13" spans="1:19">
      <c r="B13" s="8" t="s">
        <v>13</v>
      </c>
      <c r="C13" s="1" t="s">
        <v>55</v>
      </c>
      <c r="D13" s="1"/>
      <c r="F13" s="1"/>
      <c r="G13" s="1"/>
      <c r="H13" s="1"/>
      <c r="I13" s="1"/>
      <c r="J13" s="1"/>
      <c r="K13" s="8" t="s">
        <v>13</v>
      </c>
      <c r="L13" s="1" t="s">
        <v>52</v>
      </c>
      <c r="S13" s="1"/>
    </row>
    <row r="14" spans="1:19">
      <c r="B14" s="8" t="s">
        <v>13</v>
      </c>
      <c r="C14" s="1" t="s">
        <v>81</v>
      </c>
      <c r="D14" s="1"/>
      <c r="F14" s="1"/>
      <c r="G14" s="1"/>
      <c r="H14" s="1"/>
      <c r="I14" s="1"/>
      <c r="J14" s="1"/>
      <c r="K14" s="8" t="s">
        <v>13</v>
      </c>
      <c r="L14" s="1" t="s">
        <v>74</v>
      </c>
      <c r="S14" s="1"/>
    </row>
    <row r="15" spans="1:19">
      <c r="B15" s="8" t="s">
        <v>13</v>
      </c>
      <c r="C15" s="1" t="s">
        <v>28</v>
      </c>
      <c r="D15" s="1"/>
      <c r="F15" s="1"/>
      <c r="G15" s="1"/>
      <c r="H15" s="1"/>
      <c r="I15" s="1"/>
      <c r="J15" s="1"/>
      <c r="K15" s="8" t="s">
        <v>13</v>
      </c>
      <c r="L15" s="1" t="s">
        <v>72</v>
      </c>
      <c r="S15" s="1"/>
    </row>
    <row r="16" spans="1:19">
      <c r="B16" s="8" t="s">
        <v>13</v>
      </c>
      <c r="C16" s="1" t="s">
        <v>113</v>
      </c>
      <c r="D16" s="1"/>
      <c r="F16" s="1"/>
      <c r="G16" s="1"/>
      <c r="H16" s="1"/>
      <c r="I16" s="1"/>
      <c r="J16" s="1"/>
      <c r="S16" s="1"/>
    </row>
    <row r="17" spans="2:24" ht="10" customHeight="1" thickBot="1">
      <c r="B17" s="8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U17" s="24"/>
      <c r="V17" s="24"/>
      <c r="W17" s="24"/>
      <c r="X17" s="24"/>
    </row>
    <row r="18" spans="2:24" ht="13.5" customHeight="1" thickBot="1">
      <c r="B18" s="47"/>
      <c r="C18" s="148" t="s">
        <v>76</v>
      </c>
      <c r="D18" s="149"/>
      <c r="E18" s="149"/>
      <c r="F18" s="149"/>
      <c r="G18" s="74"/>
      <c r="H18" s="76"/>
      <c r="I18" s="76"/>
      <c r="J18" s="76"/>
      <c r="K18" s="76"/>
      <c r="L18" s="76"/>
      <c r="M18" s="76"/>
      <c r="N18" s="76"/>
      <c r="O18" s="76"/>
      <c r="P18" s="118" t="s">
        <v>12</v>
      </c>
      <c r="Q18" s="119"/>
      <c r="R18" s="83">
        <f>'Profile P1-2014'!R18</f>
        <v>0</v>
      </c>
      <c r="S18" s="66"/>
      <c r="U18" s="24"/>
      <c r="V18" s="24"/>
      <c r="W18" s="24"/>
      <c r="X18" s="24"/>
    </row>
    <row r="19" spans="2:24" ht="15" customHeight="1">
      <c r="B19" s="48"/>
      <c r="C19" s="150"/>
      <c r="D19" s="150"/>
      <c r="E19" s="150"/>
      <c r="F19" s="150"/>
      <c r="G19" s="75"/>
      <c r="H19" s="142" t="s">
        <v>3</v>
      </c>
      <c r="I19" s="142"/>
      <c r="J19" s="142"/>
      <c r="K19" s="143"/>
      <c r="L19" s="142"/>
      <c r="M19" s="142"/>
      <c r="N19" s="142"/>
      <c r="O19" s="143"/>
      <c r="P19" s="142"/>
      <c r="Q19" s="142"/>
      <c r="R19" s="142"/>
      <c r="S19" s="78"/>
      <c r="U19" s="25"/>
      <c r="V19" s="26"/>
      <c r="W19" s="26"/>
      <c r="X19" s="26"/>
    </row>
    <row r="20" spans="2:24" ht="14.25" customHeight="1">
      <c r="B20" s="48"/>
      <c r="C20" s="151"/>
      <c r="D20" s="151"/>
      <c r="E20" s="151"/>
      <c r="F20" s="151"/>
      <c r="G20" s="75"/>
      <c r="H20" s="144" t="s">
        <v>15</v>
      </c>
      <c r="I20" s="145"/>
      <c r="J20" s="146"/>
      <c r="K20" s="78"/>
      <c r="L20" s="144" t="s">
        <v>16</v>
      </c>
      <c r="M20" s="145"/>
      <c r="N20" s="146"/>
      <c r="O20" s="77"/>
      <c r="P20" s="120" t="s">
        <v>17</v>
      </c>
      <c r="Q20" s="121"/>
      <c r="R20" s="122"/>
      <c r="S20" s="78"/>
      <c r="U20" s="26"/>
      <c r="V20" s="26"/>
      <c r="W20" s="26"/>
      <c r="X20" s="26"/>
    </row>
    <row r="21" spans="2:24" ht="14.25" customHeight="1">
      <c r="B21" s="49"/>
      <c r="C21" s="52" t="s">
        <v>18</v>
      </c>
      <c r="D21" s="53"/>
      <c r="E21" s="54"/>
      <c r="F21" s="54"/>
      <c r="G21" s="53"/>
      <c r="H21" s="73"/>
      <c r="I21" s="73"/>
      <c r="J21" s="73"/>
      <c r="K21" s="58"/>
      <c r="L21" s="73"/>
      <c r="M21" s="73"/>
      <c r="N21" s="73"/>
      <c r="O21" s="58"/>
      <c r="P21" s="91"/>
      <c r="Q21" s="91"/>
      <c r="R21" s="91"/>
      <c r="S21" s="78"/>
      <c r="U21" s="26"/>
      <c r="V21" s="26"/>
      <c r="W21" s="26"/>
      <c r="X21" s="26"/>
    </row>
    <row r="22" spans="2:24">
      <c r="B22" s="50"/>
      <c r="C22" s="55"/>
      <c r="D22" s="56" t="s">
        <v>25</v>
      </c>
      <c r="E22" s="57"/>
      <c r="F22" s="57"/>
      <c r="G22" s="58"/>
      <c r="H22" s="92" t="s">
        <v>4</v>
      </c>
      <c r="I22" s="92" t="s">
        <v>5</v>
      </c>
      <c r="J22" s="92" t="s">
        <v>6</v>
      </c>
      <c r="K22" s="58"/>
      <c r="L22" s="93" t="s">
        <v>4</v>
      </c>
      <c r="M22" s="93" t="s">
        <v>5</v>
      </c>
      <c r="N22" s="92" t="s">
        <v>6</v>
      </c>
      <c r="O22" s="58"/>
      <c r="P22" s="94" t="s">
        <v>4</v>
      </c>
      <c r="Q22" s="94" t="s">
        <v>5</v>
      </c>
      <c r="R22" s="94" t="s">
        <v>6</v>
      </c>
      <c r="S22" s="79"/>
      <c r="U22" s="24"/>
      <c r="V22" s="24"/>
      <c r="W22" s="24"/>
      <c r="X22" s="24"/>
    </row>
    <row r="23" spans="2:24">
      <c r="B23" s="48"/>
      <c r="C23" s="55"/>
      <c r="D23" s="56" t="s">
        <v>33</v>
      </c>
      <c r="E23" s="57"/>
      <c r="F23" s="57"/>
      <c r="G23" s="58"/>
      <c r="H23" s="43"/>
      <c r="I23" s="43"/>
      <c r="J23" s="20" t="str">
        <f t="shared" ref="J23:J28" si="0">IF(H23=0,"",(I23-H23)/H23)</f>
        <v/>
      </c>
      <c r="K23" s="58"/>
      <c r="L23" s="43"/>
      <c r="M23" s="43"/>
      <c r="N23" s="20" t="str">
        <f t="shared" ref="N23:N28" si="1">IF(L23=0,"",(M23-L23)/L23)</f>
        <v/>
      </c>
      <c r="O23" s="58"/>
      <c r="P23" s="85">
        <f t="shared" ref="P23:Q27" si="2">IF(SUM(H23+L23)=0,0,SUM(H23+L23))</f>
        <v>0</v>
      </c>
      <c r="Q23" s="85">
        <f t="shared" si="2"/>
        <v>0</v>
      </c>
      <c r="R23" s="86" t="str">
        <f t="shared" ref="R23:R28" si="3">IF(P23=0,"",(Q23-P23)/P23)</f>
        <v/>
      </c>
      <c r="S23" s="78"/>
      <c r="U23" s="24"/>
      <c r="V23" s="24"/>
      <c r="W23" s="24"/>
      <c r="X23" s="24"/>
    </row>
    <row r="24" spans="2:24">
      <c r="B24" s="48"/>
      <c r="C24" s="55"/>
      <c r="D24" s="56" t="s">
        <v>34</v>
      </c>
      <c r="E24" s="57"/>
      <c r="F24" s="57"/>
      <c r="G24" s="58"/>
      <c r="H24" s="43"/>
      <c r="I24" s="43"/>
      <c r="J24" s="20" t="str">
        <f t="shared" si="0"/>
        <v/>
      </c>
      <c r="K24" s="58"/>
      <c r="L24" s="43"/>
      <c r="M24" s="43"/>
      <c r="N24" s="20" t="str">
        <f t="shared" si="1"/>
        <v/>
      </c>
      <c r="O24" s="58"/>
      <c r="P24" s="85">
        <f t="shared" si="2"/>
        <v>0</v>
      </c>
      <c r="Q24" s="85">
        <f t="shared" si="2"/>
        <v>0</v>
      </c>
      <c r="R24" s="86" t="str">
        <f t="shared" si="3"/>
        <v/>
      </c>
      <c r="S24" s="78"/>
    </row>
    <row r="25" spans="2:24">
      <c r="B25" s="48"/>
      <c r="C25" s="55"/>
      <c r="D25" s="56" t="s">
        <v>78</v>
      </c>
      <c r="E25" s="57"/>
      <c r="F25" s="57"/>
      <c r="G25" s="58"/>
      <c r="H25" s="43"/>
      <c r="I25" s="43"/>
      <c r="J25" s="20" t="str">
        <f t="shared" si="0"/>
        <v/>
      </c>
      <c r="K25" s="58"/>
      <c r="L25" s="43"/>
      <c r="M25" s="43"/>
      <c r="N25" s="20" t="str">
        <f t="shared" si="1"/>
        <v/>
      </c>
      <c r="O25" s="58"/>
      <c r="P25" s="85">
        <f t="shared" si="2"/>
        <v>0</v>
      </c>
      <c r="Q25" s="85">
        <f t="shared" si="2"/>
        <v>0</v>
      </c>
      <c r="R25" s="86" t="str">
        <f t="shared" si="3"/>
        <v/>
      </c>
      <c r="S25" s="78"/>
    </row>
    <row r="26" spans="2:24">
      <c r="B26" s="48"/>
      <c r="C26" s="55"/>
      <c r="D26" s="56" t="s">
        <v>21</v>
      </c>
      <c r="E26" s="59"/>
      <c r="F26" s="59"/>
      <c r="G26" s="58"/>
      <c r="H26" s="43"/>
      <c r="I26" s="43"/>
      <c r="J26" s="20" t="str">
        <f t="shared" si="0"/>
        <v/>
      </c>
      <c r="K26" s="58"/>
      <c r="L26" s="43"/>
      <c r="M26" s="43"/>
      <c r="N26" s="20" t="str">
        <f t="shared" si="1"/>
        <v/>
      </c>
      <c r="O26" s="58"/>
      <c r="P26" s="85">
        <f t="shared" si="2"/>
        <v>0</v>
      </c>
      <c r="Q26" s="85">
        <f t="shared" si="2"/>
        <v>0</v>
      </c>
      <c r="R26" s="87" t="str">
        <f t="shared" si="3"/>
        <v/>
      </c>
      <c r="S26" s="78"/>
    </row>
    <row r="27" spans="2:24" ht="14" thickBot="1">
      <c r="B27" s="48"/>
      <c r="C27" s="60"/>
      <c r="D27" s="61" t="s">
        <v>77</v>
      </c>
      <c r="E27" s="62"/>
      <c r="F27" s="62"/>
      <c r="G27" s="63"/>
      <c r="H27" s="44"/>
      <c r="I27" s="44"/>
      <c r="J27" s="21" t="str">
        <f t="shared" si="0"/>
        <v/>
      </c>
      <c r="K27" s="58"/>
      <c r="L27" s="44"/>
      <c r="M27" s="44"/>
      <c r="N27" s="21" t="str">
        <f t="shared" si="1"/>
        <v/>
      </c>
      <c r="O27" s="58"/>
      <c r="P27" s="85">
        <f t="shared" si="2"/>
        <v>0</v>
      </c>
      <c r="Q27" s="85">
        <f t="shared" si="2"/>
        <v>0</v>
      </c>
      <c r="R27" s="87" t="str">
        <f t="shared" si="3"/>
        <v/>
      </c>
      <c r="S27" s="78"/>
    </row>
    <row r="28" spans="2:24" ht="15" customHeight="1" thickBot="1">
      <c r="B28" s="48"/>
      <c r="C28" s="64" t="s">
        <v>19</v>
      </c>
      <c r="D28" s="56"/>
      <c r="E28" s="65"/>
      <c r="F28" s="65"/>
      <c r="G28" s="53"/>
      <c r="H28" s="19">
        <f>IF(SUM(H23:H27)=0,0,SUM(H23:H27))</f>
        <v>0</v>
      </c>
      <c r="I28" s="19">
        <f>IF(SUM(I23:I27)=0,0,SUM(I23:I27))</f>
        <v>0</v>
      </c>
      <c r="J28" s="22" t="str">
        <f t="shared" si="0"/>
        <v/>
      </c>
      <c r="K28" s="58"/>
      <c r="L28" s="19">
        <f>IF(SUM(L23:L27)=0,0,SUM(L23:L27))</f>
        <v>0</v>
      </c>
      <c r="M28" s="19">
        <f>IF(SUM(M23:M27)=0,0,SUM(M23:M27))</f>
        <v>0</v>
      </c>
      <c r="N28" s="22" t="str">
        <f t="shared" si="1"/>
        <v/>
      </c>
      <c r="O28" s="58"/>
      <c r="P28" s="88">
        <f>IF(SUM(P23:P27)=0,0,SUM(P23:P27))</f>
        <v>0</v>
      </c>
      <c r="Q28" s="88">
        <f>IF(SUM(Q23:Q27)=0,0,SUM(Q23:Q27))</f>
        <v>0</v>
      </c>
      <c r="R28" s="89" t="str">
        <f t="shared" si="3"/>
        <v/>
      </c>
      <c r="S28" s="78"/>
    </row>
    <row r="29" spans="2:24" ht="7.5" customHeight="1">
      <c r="B29" s="48"/>
      <c r="C29" s="61"/>
      <c r="D29" s="56"/>
      <c r="E29" s="59"/>
      <c r="F29" s="59"/>
      <c r="G29" s="58"/>
      <c r="H29" s="58"/>
      <c r="I29" s="58"/>
      <c r="J29" s="80"/>
      <c r="K29" s="58"/>
      <c r="L29" s="58"/>
      <c r="M29" s="58"/>
      <c r="N29" s="58"/>
      <c r="O29" s="58"/>
      <c r="P29" s="90"/>
      <c r="Q29" s="90"/>
      <c r="R29" s="96"/>
      <c r="S29" s="78"/>
    </row>
    <row r="30" spans="2:24">
      <c r="B30" s="49"/>
      <c r="C30" s="52" t="s">
        <v>20</v>
      </c>
      <c r="D30" s="53"/>
      <c r="E30" s="65"/>
      <c r="F30" s="65"/>
      <c r="G30" s="66"/>
      <c r="H30" s="93" t="s">
        <v>4</v>
      </c>
      <c r="I30" s="93" t="s">
        <v>5</v>
      </c>
      <c r="J30" s="93" t="s">
        <v>6</v>
      </c>
      <c r="K30" s="58"/>
      <c r="L30" s="93" t="s">
        <v>4</v>
      </c>
      <c r="M30" s="93" t="s">
        <v>5</v>
      </c>
      <c r="N30" s="93" t="s">
        <v>6</v>
      </c>
      <c r="O30" s="58"/>
      <c r="P30" s="94" t="s">
        <v>4</v>
      </c>
      <c r="Q30" s="94" t="s">
        <v>5</v>
      </c>
      <c r="R30" s="94" t="s">
        <v>6</v>
      </c>
      <c r="S30" s="78"/>
    </row>
    <row r="31" spans="2:24">
      <c r="B31" s="48"/>
      <c r="C31" s="67"/>
      <c r="D31" s="56" t="s">
        <v>24</v>
      </c>
      <c r="E31" s="59"/>
      <c r="F31" s="59"/>
      <c r="G31" s="58"/>
      <c r="H31" s="43"/>
      <c r="I31" s="43"/>
      <c r="J31" s="20" t="str">
        <f t="shared" ref="J31:J36" si="4">IF(H31=0,"",(I31-H31)/H31)</f>
        <v/>
      </c>
      <c r="K31" s="58"/>
      <c r="L31" s="43"/>
      <c r="M31" s="43"/>
      <c r="N31" s="20" t="str">
        <f>IF(L31=0,"",(M31-L31)/L31)</f>
        <v/>
      </c>
      <c r="O31" s="58"/>
      <c r="P31" s="85">
        <f t="shared" ref="P31:Q33" si="5">IF(SUM(H31+L31)=0,0,SUM(H31+L31))</f>
        <v>0</v>
      </c>
      <c r="Q31" s="85">
        <f t="shared" si="5"/>
        <v>0</v>
      </c>
      <c r="R31" s="86" t="str">
        <f>IF(P31=0,"",(Q31-P31)/P31)</f>
        <v/>
      </c>
      <c r="S31" s="78"/>
    </row>
    <row r="32" spans="2:24">
      <c r="B32" s="48"/>
      <c r="C32" s="67"/>
      <c r="D32" s="56" t="s">
        <v>11</v>
      </c>
      <c r="E32" s="59"/>
      <c r="F32" s="59"/>
      <c r="G32" s="58"/>
      <c r="H32" s="43"/>
      <c r="I32" s="43"/>
      <c r="J32" s="20" t="str">
        <f t="shared" si="4"/>
        <v/>
      </c>
      <c r="K32" s="58"/>
      <c r="L32" s="43"/>
      <c r="M32" s="43"/>
      <c r="N32" s="20" t="str">
        <f>IF(L32=0,"",(M32-L32)/L32)</f>
        <v/>
      </c>
      <c r="O32" s="58"/>
      <c r="P32" s="85">
        <f t="shared" si="5"/>
        <v>0</v>
      </c>
      <c r="Q32" s="85">
        <f t="shared" si="5"/>
        <v>0</v>
      </c>
      <c r="R32" s="86" t="str">
        <f>IF(P32=0,"",(Q32-P32)/P32)</f>
        <v/>
      </c>
      <c r="S32" s="78"/>
    </row>
    <row r="33" spans="2:19" ht="14" thickBot="1">
      <c r="B33" s="48"/>
      <c r="C33" s="67"/>
      <c r="D33" s="61" t="s">
        <v>7</v>
      </c>
      <c r="E33" s="62"/>
      <c r="F33" s="62"/>
      <c r="G33" s="63"/>
      <c r="H33" s="44"/>
      <c r="I33" s="44"/>
      <c r="J33" s="21" t="str">
        <f t="shared" si="4"/>
        <v/>
      </c>
      <c r="K33" s="58"/>
      <c r="L33" s="44"/>
      <c r="M33" s="44"/>
      <c r="N33" s="21" t="str">
        <f>IF(L33=0,"",(M33-L33)/L33)</f>
        <v/>
      </c>
      <c r="O33" s="58"/>
      <c r="P33" s="85">
        <f t="shared" si="5"/>
        <v>0</v>
      </c>
      <c r="Q33" s="85">
        <f t="shared" si="5"/>
        <v>0</v>
      </c>
      <c r="R33" s="86" t="str">
        <f>IF(P33=0,"",(Q33-P33)/P33)</f>
        <v/>
      </c>
      <c r="S33" s="78"/>
    </row>
    <row r="34" spans="2:19" ht="15" customHeight="1" thickBot="1">
      <c r="B34" s="48"/>
      <c r="C34" s="64" t="s">
        <v>22</v>
      </c>
      <c r="D34" s="68"/>
      <c r="E34" s="65"/>
      <c r="F34" s="65"/>
      <c r="G34" s="53"/>
      <c r="H34" s="19">
        <f>IF(SUM(H31:H33)=0,0,SUM(H31:H33))</f>
        <v>0</v>
      </c>
      <c r="I34" s="19">
        <f>IF(SUM(I31:I33)=0,0,SUM(I31:I33))</f>
        <v>0</v>
      </c>
      <c r="J34" s="23" t="str">
        <f t="shared" si="4"/>
        <v/>
      </c>
      <c r="K34" s="58"/>
      <c r="L34" s="19">
        <f>IF(SUM(L31:L33)=0,0,SUM(L31:L33))</f>
        <v>0</v>
      </c>
      <c r="M34" s="19">
        <f>IF(SUM(M31:M33)=0,0,SUM(M31:M33))</f>
        <v>0</v>
      </c>
      <c r="N34" s="23" t="str">
        <f>IF(L34=0,"",(M34-L34)/L34)</f>
        <v/>
      </c>
      <c r="O34" s="58"/>
      <c r="P34" s="88">
        <f>H34+L34</f>
        <v>0</v>
      </c>
      <c r="Q34" s="88">
        <f>I34+M34</f>
        <v>0</v>
      </c>
      <c r="R34" s="89" t="str">
        <f>IF(P34=0,"",(Q34-P34)/P34)</f>
        <v/>
      </c>
      <c r="S34" s="78"/>
    </row>
    <row r="35" spans="2:19" ht="9.75" customHeight="1" thickBot="1">
      <c r="B35" s="48"/>
      <c r="C35" s="58"/>
      <c r="D35" s="58"/>
      <c r="E35" s="58"/>
      <c r="F35" s="58"/>
      <c r="G35" s="58"/>
      <c r="H35" s="58"/>
      <c r="I35" s="58"/>
      <c r="J35" s="80"/>
      <c r="K35" s="58"/>
      <c r="L35" s="58"/>
      <c r="M35" s="58"/>
      <c r="N35" s="80"/>
      <c r="O35" s="58"/>
      <c r="P35" s="90"/>
      <c r="Q35" s="90"/>
      <c r="R35" s="100"/>
      <c r="S35" s="78"/>
    </row>
    <row r="36" spans="2:19" ht="14" thickBot="1">
      <c r="B36" s="48"/>
      <c r="C36" s="69" t="s">
        <v>23</v>
      </c>
      <c r="D36" s="70"/>
      <c r="E36" s="70"/>
      <c r="F36" s="70"/>
      <c r="G36" s="71"/>
      <c r="H36" s="19">
        <f>IF(SUM(H23:H27)+SUM(H31:H33)=0,0,SUM(H23:H27)+SUM(H31:H33))</f>
        <v>0</v>
      </c>
      <c r="I36" s="19">
        <f>IF(SUM(I23:I27)+SUM(I31:I33)=0,0,SUM(I23:I27)+SUM(I31:I33))</f>
        <v>0</v>
      </c>
      <c r="J36" s="23" t="str">
        <f t="shared" si="4"/>
        <v/>
      </c>
      <c r="K36" s="78"/>
      <c r="L36" s="19">
        <f>IF(SUM(L23:L27)+SUM(L31:L33)=0,0,SUM(L23:L27)+SUM(L31:L33))</f>
        <v>0</v>
      </c>
      <c r="M36" s="19">
        <f>IF(SUM(M23:M27)+SUM(M31:M33)=0,0,SUM(M23:M27)+SUM(M31:M33))</f>
        <v>0</v>
      </c>
      <c r="N36" s="23" t="str">
        <f>IF(L36=0,"",(M36-L36)/L36)</f>
        <v/>
      </c>
      <c r="O36" s="79"/>
      <c r="P36" s="88">
        <f>IF(SUM(P23:P27)+SUM(P31:P33)=0,0,SUM(P23:P27)+SUM(P31:P33))</f>
        <v>0</v>
      </c>
      <c r="Q36" s="88">
        <f>IF(SUM(Q23:Q27)+SUM(Q31:Q33)=0,0,SUM(Q23:Q27)+SUM(Q31:Q33))</f>
        <v>0</v>
      </c>
      <c r="R36" s="89" t="str">
        <f>IF(P36=0,"",(Q36-P36)/P36)</f>
        <v/>
      </c>
      <c r="S36" s="79"/>
    </row>
    <row r="37" spans="2:19" ht="19.5" customHeight="1">
      <c r="B37" s="51"/>
      <c r="C37" s="72" t="s">
        <v>79</v>
      </c>
      <c r="D37" s="73"/>
      <c r="E37" s="73"/>
      <c r="F37" s="73"/>
      <c r="G37" s="73"/>
      <c r="H37" s="73"/>
      <c r="I37" s="73"/>
      <c r="J37" s="73"/>
      <c r="K37" s="73"/>
      <c r="L37" s="73"/>
      <c r="M37" s="73"/>
      <c r="N37" s="73"/>
      <c r="O37" s="73"/>
      <c r="P37" s="73"/>
      <c r="Q37" s="73"/>
      <c r="R37" s="81"/>
      <c r="S37" s="63"/>
    </row>
    <row r="38" spans="2:19" ht="10" customHeight="1"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</row>
    <row r="39" spans="2:19" ht="14">
      <c r="B39" s="7" t="s">
        <v>84</v>
      </c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5"/>
      <c r="S39" s="5"/>
    </row>
    <row r="40" spans="2:19" ht="8.25" customHeight="1">
      <c r="B40" s="6"/>
      <c r="C40" s="10"/>
      <c r="D40" s="10"/>
      <c r="E40" s="6"/>
      <c r="F40" s="6"/>
      <c r="G40" s="6"/>
      <c r="H40" s="6"/>
      <c r="I40" s="6"/>
      <c r="J40" s="6"/>
      <c r="K40" s="6"/>
      <c r="L40" s="10"/>
      <c r="M40" s="6"/>
      <c r="N40" s="6"/>
      <c r="O40" s="6"/>
      <c r="P40" s="6"/>
      <c r="Q40" s="6"/>
      <c r="R40" s="6"/>
      <c r="S40" s="6"/>
    </row>
    <row r="41" spans="2:19">
      <c r="C41" s="139" t="s">
        <v>8</v>
      </c>
      <c r="D41" s="140"/>
      <c r="E41" s="139"/>
      <c r="F41" s="141"/>
      <c r="G41" s="141"/>
      <c r="H41" s="141"/>
      <c r="I41" s="141"/>
      <c r="J41" s="141"/>
      <c r="L41" s="139" t="s">
        <v>9</v>
      </c>
      <c r="M41" s="140"/>
      <c r="N41" s="139"/>
      <c r="O41" s="141"/>
      <c r="P41" s="141"/>
      <c r="Q41" s="141"/>
      <c r="R41" s="141"/>
    </row>
    <row r="42" spans="2:19">
      <c r="B42" s="4"/>
      <c r="C42" s="139"/>
      <c r="D42" s="139"/>
      <c r="E42" s="134"/>
      <c r="F42" s="134"/>
      <c r="G42" s="134"/>
      <c r="H42" s="134"/>
      <c r="I42" s="134"/>
      <c r="J42" s="134"/>
      <c r="L42" s="134"/>
      <c r="M42" s="134"/>
      <c r="N42" s="134"/>
      <c r="O42" s="134"/>
      <c r="P42" s="134"/>
      <c r="Q42" s="134"/>
      <c r="R42" s="134"/>
    </row>
    <row r="43" spans="2:19">
      <c r="B43" s="4"/>
      <c r="C43" s="45"/>
      <c r="D43" s="45"/>
      <c r="E43" s="46"/>
      <c r="F43" s="46"/>
      <c r="G43" s="46"/>
      <c r="H43" s="46"/>
      <c r="I43" s="46"/>
      <c r="J43" s="46"/>
      <c r="L43" s="46"/>
      <c r="M43" s="46"/>
      <c r="N43" s="46"/>
      <c r="O43" s="46"/>
      <c r="P43" s="46"/>
      <c r="Q43" s="46"/>
      <c r="R43" s="46"/>
    </row>
    <row r="44" spans="2:19">
      <c r="B44" s="1"/>
      <c r="C44" s="134"/>
      <c r="D44" s="134"/>
      <c r="E44" s="134"/>
      <c r="F44" s="134"/>
      <c r="G44" s="134"/>
      <c r="H44" s="134"/>
      <c r="I44" s="134"/>
      <c r="J44" s="134"/>
      <c r="L44" s="134"/>
      <c r="M44" s="134"/>
      <c r="N44" s="134"/>
      <c r="O44" s="134"/>
      <c r="P44" s="134"/>
      <c r="Q44" s="134"/>
      <c r="R44" s="134"/>
    </row>
    <row r="45" spans="2:19">
      <c r="B45" s="1"/>
      <c r="C45" s="134"/>
      <c r="D45" s="134"/>
      <c r="E45" s="134"/>
      <c r="F45" s="134"/>
      <c r="G45" s="134"/>
      <c r="H45" s="134"/>
      <c r="I45" s="134"/>
      <c r="J45" s="134"/>
      <c r="L45" s="134"/>
      <c r="M45" s="134"/>
      <c r="N45" s="134"/>
      <c r="O45" s="134"/>
      <c r="P45" s="134"/>
      <c r="Q45" s="134"/>
      <c r="R45" s="134"/>
    </row>
    <row r="46" spans="2:19" ht="15" customHeight="1">
      <c r="B46" s="1"/>
      <c r="C46" s="9"/>
      <c r="D46" s="9"/>
      <c r="E46" s="9"/>
      <c r="F46" s="9"/>
      <c r="G46" s="9"/>
      <c r="H46" s="9"/>
      <c r="I46" s="9"/>
      <c r="J46" s="9"/>
      <c r="K46" s="13"/>
      <c r="L46" s="4"/>
      <c r="M46" s="9"/>
      <c r="N46" s="9"/>
      <c r="O46" s="9"/>
      <c r="P46" s="9"/>
      <c r="Q46" s="9"/>
      <c r="R46" s="9"/>
      <c r="S46" s="9"/>
    </row>
  </sheetData>
  <mergeCells count="23">
    <mergeCell ref="C44:J44"/>
    <mergeCell ref="L44:R44"/>
    <mergeCell ref="C45:J45"/>
    <mergeCell ref="L45:R45"/>
    <mergeCell ref="C41:D41"/>
    <mergeCell ref="E41:J41"/>
    <mergeCell ref="L41:M41"/>
    <mergeCell ref="N41:R41"/>
    <mergeCell ref="C42:J42"/>
    <mergeCell ref="L42:R42"/>
    <mergeCell ref="C18:F20"/>
    <mergeCell ref="P18:Q18"/>
    <mergeCell ref="H19:R19"/>
    <mergeCell ref="H20:J20"/>
    <mergeCell ref="L20:N20"/>
    <mergeCell ref="P20:R20"/>
    <mergeCell ref="O4:S4"/>
    <mergeCell ref="E5:M5"/>
    <mergeCell ref="O5:Q5"/>
    <mergeCell ref="R5:S5"/>
    <mergeCell ref="E6:H6"/>
    <mergeCell ref="O6:Q6"/>
    <mergeCell ref="R6:S6"/>
  </mergeCells>
  <printOptions horizontalCentered="1" verticalCentered="1"/>
  <pageMargins left="0.44" right="0.45" top="0.54" bottom="0.35" header="0.34" footer="0.18"/>
  <pageSetup orientation="landscape" horizontalDpi="4294967295" verticalDpi="4294967295"/>
  <headerFooter scaleWithDoc="0">
    <oddHeader>&amp;L&amp;"Lucida Sans Unicode,Bold"&amp;12AUTOMOBILE INSURANCE RATING PROFILE&amp;R&amp;"Californian FB,Regular"&amp;9Island Regulatory &amp;&amp; Appeals Commission, Charlottetown, PEI</oddHeader>
    <oddFooter>&amp;R&amp;"Verdana,Regular"&amp;7 2014-01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13</vt:i4>
      </vt:variant>
    </vt:vector>
  </HeadingPairs>
  <TitlesOfParts>
    <vt:vector size="26" baseType="lpstr">
      <vt:lpstr>Cover</vt:lpstr>
      <vt:lpstr>Profile P1-2014</vt:lpstr>
      <vt:lpstr>Profile P2-2014</vt:lpstr>
      <vt:lpstr>Profile P3-2014</vt:lpstr>
      <vt:lpstr>Profile P4-2014</vt:lpstr>
      <vt:lpstr>Profile P5-2014</vt:lpstr>
      <vt:lpstr>Profile P6-2014</vt:lpstr>
      <vt:lpstr>Profile P7-2014</vt:lpstr>
      <vt:lpstr>Profile P8-2014</vt:lpstr>
      <vt:lpstr>Profile P9-2014</vt:lpstr>
      <vt:lpstr>Profile P10-2014</vt:lpstr>
      <vt:lpstr>Profile P11-2014</vt:lpstr>
      <vt:lpstr>Profile P12-2014</vt:lpstr>
      <vt:lpstr>Cover!Print_Area</vt:lpstr>
      <vt:lpstr>'Profile P1-2014'!Print_Area</vt:lpstr>
      <vt:lpstr>'Profile P10-2014'!Print_Area</vt:lpstr>
      <vt:lpstr>'Profile P11-2014'!Print_Area</vt:lpstr>
      <vt:lpstr>'Profile P12-2014'!Print_Area</vt:lpstr>
      <vt:lpstr>'Profile P2-2014'!Print_Area</vt:lpstr>
      <vt:lpstr>'Profile P3-2014'!Print_Area</vt:lpstr>
      <vt:lpstr>'Profile P4-2014'!Print_Area</vt:lpstr>
      <vt:lpstr>'Profile P5-2014'!Print_Area</vt:lpstr>
      <vt:lpstr>'Profile P6-2014'!Print_Area</vt:lpstr>
      <vt:lpstr>'Profile P7-2014'!Print_Area</vt:lpstr>
      <vt:lpstr>'Profile P8-2014'!Print_Area</vt:lpstr>
      <vt:lpstr>'Profile P9-2014'!Print_Area</vt:lpstr>
    </vt:vector>
  </TitlesOfParts>
  <Company>Island Regulatory and Appeals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Auto Insurance Rating Profiles - Jan-2014</dc:title>
  <dc:creator>Heather Walker</dc:creator>
  <cp:lastModifiedBy>Microsoft Office User</cp:lastModifiedBy>
  <cp:lastPrinted>2014-02-10T13:23:48Z</cp:lastPrinted>
  <dcterms:created xsi:type="dcterms:W3CDTF">2006-02-09T18:13:02Z</dcterms:created>
  <dcterms:modified xsi:type="dcterms:W3CDTF">2021-05-21T15:39:15Z</dcterms:modified>
</cp:coreProperties>
</file>