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TSD\INSURANCE\Rating Profiles\2022\"/>
    </mc:Choice>
  </mc:AlternateContent>
  <xr:revisionPtr revIDLastSave="0" documentId="13_ncr:1_{4F6614C0-F853-4437-836C-A41A3D858A86}" xr6:coauthVersionLast="36" xr6:coauthVersionMax="36" xr10:uidLastSave="{00000000-0000-0000-0000-000000000000}"/>
  <bookViews>
    <workbookView xWindow="-4665" yWindow="-30" windowWidth="15195" windowHeight="8775" tabRatio="844" xr2:uid="{00000000-000D-0000-FFFF-FFFF00000000}"/>
  </bookViews>
  <sheets>
    <sheet name="Cover" sheetId="99" r:id="rId1"/>
    <sheet name="P1" sheetId="101" r:id="rId2"/>
    <sheet name="P2" sheetId="102" r:id="rId3"/>
    <sheet name="P3" sheetId="103" r:id="rId4"/>
    <sheet name="P4" sheetId="104" r:id="rId5"/>
    <sheet name="P5" sheetId="105" r:id="rId6"/>
    <sheet name="P6" sheetId="106" r:id="rId7"/>
    <sheet name="P7" sheetId="107" r:id="rId8"/>
    <sheet name="P8" sheetId="108" r:id="rId9"/>
    <sheet name="P9" sheetId="109" r:id="rId10"/>
    <sheet name="P10" sheetId="110" r:id="rId11"/>
    <sheet name="P11" sheetId="111" r:id="rId12"/>
    <sheet name="P12" sheetId="112" r:id="rId13"/>
  </sheets>
  <definedNames>
    <definedName name="_xlnm.Print_Area" localSheetId="0">Cover!$B$4:$O$51</definedName>
    <definedName name="_xlnm.Print_Area" localSheetId="1">'P1'!$B$3:$P$43</definedName>
    <definedName name="_xlnm.Print_Area" localSheetId="10">'P10'!$B$3:$P$43</definedName>
    <definedName name="_xlnm.Print_Area" localSheetId="11">'P11'!$B$3:$P$43</definedName>
    <definedName name="_xlnm.Print_Area" localSheetId="12">'P12'!$B$3:$P$43</definedName>
    <definedName name="_xlnm.Print_Area" localSheetId="2">'P2'!$B$3:$P$43</definedName>
    <definedName name="_xlnm.Print_Area" localSheetId="3">'P3'!$B$3:$P$43</definedName>
    <definedName name="_xlnm.Print_Area" localSheetId="4">'P4'!$B$3:$P$43</definedName>
    <definedName name="_xlnm.Print_Area" localSheetId="5">'P5'!$B$3:$P$43</definedName>
    <definedName name="_xlnm.Print_Area" localSheetId="6">'P6'!$B$3:$P$43</definedName>
    <definedName name="_xlnm.Print_Area" localSheetId="7">'P7'!$B$3:$P$43</definedName>
    <definedName name="_xlnm.Print_Area" localSheetId="8">'P8'!$B$3:$P$43</definedName>
    <definedName name="_xlnm.Print_Area" localSheetId="9">'P9'!$B$3:$P$43</definedName>
  </definedNames>
  <calcPr calcId="191029" iterateCount="1"/>
</workbook>
</file>

<file path=xl/calcChain.xml><?xml version="1.0" encoding="utf-8"?>
<calcChain xmlns="http://schemas.openxmlformats.org/spreadsheetml/2006/main">
  <c r="F32" i="112" l="1"/>
  <c r="E32" i="112"/>
  <c r="G32" i="112" s="1"/>
  <c r="G31" i="112"/>
  <c r="G30" i="112"/>
  <c r="G29" i="112"/>
  <c r="F26" i="112"/>
  <c r="F34" i="112" s="1"/>
  <c r="E26" i="112"/>
  <c r="G26" i="112" s="1"/>
  <c r="G25" i="112"/>
  <c r="G24" i="112"/>
  <c r="G23" i="112"/>
  <c r="G22" i="112"/>
  <c r="G21" i="112"/>
  <c r="O17" i="112"/>
  <c r="O6" i="112"/>
  <c r="O5" i="112"/>
  <c r="I5" i="112"/>
  <c r="C5" i="112"/>
  <c r="J32" i="111"/>
  <c r="N32" i="111" s="1"/>
  <c r="I32" i="111"/>
  <c r="K32" i="111" s="1"/>
  <c r="F32" i="111"/>
  <c r="E32" i="111"/>
  <c r="M32" i="111" s="1"/>
  <c r="O32" i="111" s="1"/>
  <c r="N31" i="111"/>
  <c r="M31" i="111"/>
  <c r="O31" i="111" s="1"/>
  <c r="K31" i="111"/>
  <c r="G31" i="111"/>
  <c r="N30" i="111"/>
  <c r="M30" i="111"/>
  <c r="O30" i="111" s="1"/>
  <c r="K30" i="111"/>
  <c r="G30" i="111"/>
  <c r="N29" i="111"/>
  <c r="M29" i="111"/>
  <c r="O29" i="111" s="1"/>
  <c r="K29" i="111"/>
  <c r="G29" i="111"/>
  <c r="J26" i="111"/>
  <c r="J34" i="111" s="1"/>
  <c r="I26" i="111"/>
  <c r="K26" i="111" s="1"/>
  <c r="F26" i="111"/>
  <c r="F34" i="111" s="1"/>
  <c r="E26" i="111"/>
  <c r="E34" i="111" s="1"/>
  <c r="G34" i="111" s="1"/>
  <c r="N25" i="111"/>
  <c r="M25" i="111"/>
  <c r="O25" i="111" s="1"/>
  <c r="K25" i="111"/>
  <c r="G25" i="111"/>
  <c r="N24" i="111"/>
  <c r="M24" i="111"/>
  <c r="O24" i="111" s="1"/>
  <c r="K24" i="111"/>
  <c r="G24" i="111"/>
  <c r="N23" i="111"/>
  <c r="M23" i="111"/>
  <c r="O23" i="111" s="1"/>
  <c r="K23" i="111"/>
  <c r="G23" i="111"/>
  <c r="N22" i="111"/>
  <c r="M22" i="111"/>
  <c r="K22" i="111"/>
  <c r="G22" i="111"/>
  <c r="N21" i="111"/>
  <c r="M21" i="111"/>
  <c r="O21" i="111" s="1"/>
  <c r="K21" i="111"/>
  <c r="G21" i="111"/>
  <c r="O17" i="111"/>
  <c r="O6" i="111"/>
  <c r="O5" i="111"/>
  <c r="I5" i="111"/>
  <c r="C5" i="111"/>
  <c r="F32" i="110"/>
  <c r="E32" i="110"/>
  <c r="G32" i="110" s="1"/>
  <c r="G31" i="110"/>
  <c r="G30" i="110"/>
  <c r="G29" i="110"/>
  <c r="F26" i="110"/>
  <c r="F34" i="110" s="1"/>
  <c r="E26" i="110"/>
  <c r="E34" i="110" s="1"/>
  <c r="G34" i="110" s="1"/>
  <c r="G25" i="110"/>
  <c r="G24" i="110"/>
  <c r="G23" i="110"/>
  <c r="G22" i="110"/>
  <c r="G21" i="110"/>
  <c r="O17" i="110"/>
  <c r="O6" i="110"/>
  <c r="O5" i="110"/>
  <c r="I5" i="110"/>
  <c r="C5" i="110"/>
  <c r="F32" i="109"/>
  <c r="E32" i="109"/>
  <c r="G32" i="109" s="1"/>
  <c r="G31" i="109"/>
  <c r="G30" i="109"/>
  <c r="G29" i="109"/>
  <c r="F26" i="109"/>
  <c r="F34" i="109" s="1"/>
  <c r="E26" i="109"/>
  <c r="E34" i="109" s="1"/>
  <c r="G34" i="109" s="1"/>
  <c r="G25" i="109"/>
  <c r="G24" i="109"/>
  <c r="G23" i="109"/>
  <c r="G22" i="109"/>
  <c r="G21" i="109"/>
  <c r="O17" i="109"/>
  <c r="O6" i="109"/>
  <c r="O5" i="109"/>
  <c r="I5" i="109"/>
  <c r="C5" i="109"/>
  <c r="F32" i="108"/>
  <c r="E32" i="108"/>
  <c r="G32" i="108" s="1"/>
  <c r="G31" i="108"/>
  <c r="G30" i="108"/>
  <c r="G29" i="108"/>
  <c r="F26" i="108"/>
  <c r="F34" i="108" s="1"/>
  <c r="E26" i="108"/>
  <c r="G26" i="108" s="1"/>
  <c r="G25" i="108"/>
  <c r="G24" i="108"/>
  <c r="G23" i="108"/>
  <c r="G22" i="108"/>
  <c r="G21" i="108"/>
  <c r="O17" i="108"/>
  <c r="O6" i="108"/>
  <c r="O5" i="108"/>
  <c r="I5" i="108"/>
  <c r="C5" i="108"/>
  <c r="J34" i="107"/>
  <c r="J32" i="107"/>
  <c r="I32" i="107"/>
  <c r="K32" i="107" s="1"/>
  <c r="F32" i="107"/>
  <c r="N32" i="107" s="1"/>
  <c r="E32" i="107"/>
  <c r="M32" i="107" s="1"/>
  <c r="O32" i="107" s="1"/>
  <c r="N31" i="107"/>
  <c r="M31" i="107"/>
  <c r="O31" i="107" s="1"/>
  <c r="K31" i="107"/>
  <c r="G31" i="107"/>
  <c r="N30" i="107"/>
  <c r="M30" i="107"/>
  <c r="O30" i="107" s="1"/>
  <c r="K30" i="107"/>
  <c r="G30" i="107"/>
  <c r="N29" i="107"/>
  <c r="M29" i="107"/>
  <c r="O29" i="107" s="1"/>
  <c r="K29" i="107"/>
  <c r="G29" i="107"/>
  <c r="J26" i="107"/>
  <c r="I26" i="107"/>
  <c r="I34" i="107" s="1"/>
  <c r="K34" i="107" s="1"/>
  <c r="F26" i="107"/>
  <c r="F34" i="107" s="1"/>
  <c r="E26" i="107"/>
  <c r="G26" i="107" s="1"/>
  <c r="N25" i="107"/>
  <c r="M25" i="107"/>
  <c r="O25" i="107" s="1"/>
  <c r="K25" i="107"/>
  <c r="G25" i="107"/>
  <c r="N24" i="107"/>
  <c r="M24" i="107"/>
  <c r="O24" i="107" s="1"/>
  <c r="K24" i="107"/>
  <c r="G24" i="107"/>
  <c r="N23" i="107"/>
  <c r="M23" i="107"/>
  <c r="O23" i="107" s="1"/>
  <c r="K23" i="107"/>
  <c r="G23" i="107"/>
  <c r="N22" i="107"/>
  <c r="M22" i="107"/>
  <c r="O22" i="107" s="1"/>
  <c r="K22" i="107"/>
  <c r="G22" i="107"/>
  <c r="N21" i="107"/>
  <c r="M21" i="107"/>
  <c r="O21" i="107" s="1"/>
  <c r="K21" i="107"/>
  <c r="G21" i="107"/>
  <c r="O17" i="107"/>
  <c r="O6" i="107"/>
  <c r="O5" i="107"/>
  <c r="I5" i="107"/>
  <c r="C5" i="107"/>
  <c r="J34" i="106"/>
  <c r="J32" i="106"/>
  <c r="I32" i="106"/>
  <c r="K32" i="106" s="1"/>
  <c r="F32" i="106"/>
  <c r="N32" i="106" s="1"/>
  <c r="E32" i="106"/>
  <c r="M32" i="106" s="1"/>
  <c r="O32" i="106" s="1"/>
  <c r="N31" i="106"/>
  <c r="M31" i="106"/>
  <c r="O31" i="106" s="1"/>
  <c r="K31" i="106"/>
  <c r="G31" i="106"/>
  <c r="N30" i="106"/>
  <c r="M30" i="106"/>
  <c r="O30" i="106" s="1"/>
  <c r="K30" i="106"/>
  <c r="G30" i="106"/>
  <c r="N29" i="106"/>
  <c r="M29" i="106"/>
  <c r="O29" i="106" s="1"/>
  <c r="K29" i="106"/>
  <c r="G29" i="106"/>
  <c r="J26" i="106"/>
  <c r="I26" i="106"/>
  <c r="I34" i="106" s="1"/>
  <c r="K34" i="106" s="1"/>
  <c r="F26" i="106"/>
  <c r="F34" i="106" s="1"/>
  <c r="E26" i="106"/>
  <c r="G26" i="106" s="1"/>
  <c r="N25" i="106"/>
  <c r="M25" i="106"/>
  <c r="O25" i="106" s="1"/>
  <c r="K25" i="106"/>
  <c r="G25" i="106"/>
  <c r="N24" i="106"/>
  <c r="M24" i="106"/>
  <c r="O24" i="106" s="1"/>
  <c r="K24" i="106"/>
  <c r="G24" i="106"/>
  <c r="N23" i="106"/>
  <c r="M23" i="106"/>
  <c r="O23" i="106" s="1"/>
  <c r="K23" i="106"/>
  <c r="G23" i="106"/>
  <c r="N22" i="106"/>
  <c r="M22" i="106"/>
  <c r="O22" i="106" s="1"/>
  <c r="K22" i="106"/>
  <c r="G22" i="106"/>
  <c r="N21" i="106"/>
  <c r="M21" i="106"/>
  <c r="O21" i="106" s="1"/>
  <c r="K21" i="106"/>
  <c r="G21" i="106"/>
  <c r="O17" i="106"/>
  <c r="O6" i="106"/>
  <c r="O5" i="106"/>
  <c r="I5" i="106"/>
  <c r="C5" i="106"/>
  <c r="G25" i="105"/>
  <c r="F32" i="105"/>
  <c r="E32" i="105"/>
  <c r="G31" i="105"/>
  <c r="G30" i="105"/>
  <c r="G29" i="105"/>
  <c r="F26" i="105"/>
  <c r="F34" i="105" s="1"/>
  <c r="E26" i="105"/>
  <c r="G26" i="105" s="1"/>
  <c r="G24" i="105"/>
  <c r="G23" i="105"/>
  <c r="G22" i="105"/>
  <c r="G21" i="105"/>
  <c r="O17" i="105"/>
  <c r="O6" i="105"/>
  <c r="O5" i="105"/>
  <c r="I5" i="105"/>
  <c r="C5" i="105"/>
  <c r="J34" i="104"/>
  <c r="E34" i="104"/>
  <c r="G34" i="104" s="1"/>
  <c r="J32" i="104"/>
  <c r="I32" i="104"/>
  <c r="K32" i="104" s="1"/>
  <c r="F32" i="104"/>
  <c r="N32" i="104" s="1"/>
  <c r="E32" i="104"/>
  <c r="M32" i="104" s="1"/>
  <c r="O32" i="104" s="1"/>
  <c r="N31" i="104"/>
  <c r="M31" i="104"/>
  <c r="O31" i="104" s="1"/>
  <c r="K31" i="104"/>
  <c r="G31" i="104"/>
  <c r="N30" i="104"/>
  <c r="M30" i="104"/>
  <c r="O30" i="104" s="1"/>
  <c r="K30" i="104"/>
  <c r="G30" i="104"/>
  <c r="N29" i="104"/>
  <c r="M29" i="104"/>
  <c r="O29" i="104" s="1"/>
  <c r="K29" i="104"/>
  <c r="G29" i="104"/>
  <c r="J26" i="104"/>
  <c r="I26" i="104"/>
  <c r="I34" i="104" s="1"/>
  <c r="K34" i="104" s="1"/>
  <c r="F26" i="104"/>
  <c r="F34" i="104" s="1"/>
  <c r="E26" i="104"/>
  <c r="G26" i="104" s="1"/>
  <c r="N25" i="104"/>
  <c r="M25" i="104"/>
  <c r="O25" i="104" s="1"/>
  <c r="K25" i="104"/>
  <c r="G25" i="104"/>
  <c r="N24" i="104"/>
  <c r="M24" i="104"/>
  <c r="O24" i="104" s="1"/>
  <c r="K24" i="104"/>
  <c r="G24" i="104"/>
  <c r="N23" i="104"/>
  <c r="M23" i="104"/>
  <c r="O23" i="104" s="1"/>
  <c r="K23" i="104"/>
  <c r="G23" i="104"/>
  <c r="N22" i="104"/>
  <c r="M22" i="104"/>
  <c r="O22" i="104" s="1"/>
  <c r="K22" i="104"/>
  <c r="G22" i="104"/>
  <c r="N21" i="104"/>
  <c r="N26" i="104" s="1"/>
  <c r="M21" i="104"/>
  <c r="O21" i="104" s="1"/>
  <c r="K21" i="104"/>
  <c r="G21" i="104"/>
  <c r="O17" i="104"/>
  <c r="O6" i="104"/>
  <c r="O5" i="104"/>
  <c r="I5" i="104"/>
  <c r="C5" i="104"/>
  <c r="J32" i="103"/>
  <c r="I32" i="103"/>
  <c r="K32" i="103" s="1"/>
  <c r="F32" i="103"/>
  <c r="N32" i="103" s="1"/>
  <c r="E32" i="103"/>
  <c r="M32" i="103" s="1"/>
  <c r="O32" i="103" s="1"/>
  <c r="N31" i="103"/>
  <c r="M31" i="103"/>
  <c r="O31" i="103" s="1"/>
  <c r="K31" i="103"/>
  <c r="G31" i="103"/>
  <c r="N30" i="103"/>
  <c r="M30" i="103"/>
  <c r="O30" i="103" s="1"/>
  <c r="K30" i="103"/>
  <c r="G30" i="103"/>
  <c r="N29" i="103"/>
  <c r="M29" i="103"/>
  <c r="O29" i="103" s="1"/>
  <c r="K29" i="103"/>
  <c r="G29" i="103"/>
  <c r="J26" i="103"/>
  <c r="J34" i="103" s="1"/>
  <c r="I26" i="103"/>
  <c r="I34" i="103" s="1"/>
  <c r="K34" i="103" s="1"/>
  <c r="F26" i="103"/>
  <c r="F34" i="103" s="1"/>
  <c r="E26" i="103"/>
  <c r="E34" i="103" s="1"/>
  <c r="G34" i="103" s="1"/>
  <c r="N25" i="103"/>
  <c r="M25" i="103"/>
  <c r="O25" i="103" s="1"/>
  <c r="K25" i="103"/>
  <c r="G25" i="103"/>
  <c r="N24" i="103"/>
  <c r="M24" i="103"/>
  <c r="O24" i="103" s="1"/>
  <c r="K24" i="103"/>
  <c r="G24" i="103"/>
  <c r="N23" i="103"/>
  <c r="M23" i="103"/>
  <c r="O23" i="103" s="1"/>
  <c r="K23" i="103"/>
  <c r="G23" i="103"/>
  <c r="N22" i="103"/>
  <c r="M22" i="103"/>
  <c r="O22" i="103" s="1"/>
  <c r="K22" i="103"/>
  <c r="G22" i="103"/>
  <c r="N21" i="103"/>
  <c r="M21" i="103"/>
  <c r="O21" i="103" s="1"/>
  <c r="K21" i="103"/>
  <c r="G21" i="103"/>
  <c r="O17" i="103"/>
  <c r="O6" i="103"/>
  <c r="O5" i="103"/>
  <c r="I5" i="103"/>
  <c r="C5" i="103"/>
  <c r="O17" i="102"/>
  <c r="O6" i="102"/>
  <c r="O5" i="102"/>
  <c r="I5" i="102"/>
  <c r="C5" i="102"/>
  <c r="J32" i="102"/>
  <c r="I32" i="102"/>
  <c r="K32" i="102" s="1"/>
  <c r="F32" i="102"/>
  <c r="E32" i="102"/>
  <c r="M32" i="102" s="1"/>
  <c r="O32" i="102" s="1"/>
  <c r="N31" i="102"/>
  <c r="M31" i="102"/>
  <c r="O31" i="102" s="1"/>
  <c r="K31" i="102"/>
  <c r="G31" i="102"/>
  <c r="N30" i="102"/>
  <c r="M30" i="102"/>
  <c r="O30" i="102" s="1"/>
  <c r="K30" i="102"/>
  <c r="G30" i="102"/>
  <c r="N29" i="102"/>
  <c r="M29" i="102"/>
  <c r="O29" i="102" s="1"/>
  <c r="K29" i="102"/>
  <c r="G29" i="102"/>
  <c r="J26" i="102"/>
  <c r="J34" i="102" s="1"/>
  <c r="I26" i="102"/>
  <c r="I34" i="102" s="1"/>
  <c r="K34" i="102" s="1"/>
  <c r="F26" i="102"/>
  <c r="F34" i="102" s="1"/>
  <c r="E26" i="102"/>
  <c r="E34" i="102" s="1"/>
  <c r="G34" i="102" s="1"/>
  <c r="N25" i="102"/>
  <c r="M25" i="102"/>
  <c r="O25" i="102" s="1"/>
  <c r="K25" i="102"/>
  <c r="G25" i="102"/>
  <c r="N24" i="102"/>
  <c r="M24" i="102"/>
  <c r="O24" i="102" s="1"/>
  <c r="K24" i="102"/>
  <c r="G24" i="102"/>
  <c r="N23" i="102"/>
  <c r="M23" i="102"/>
  <c r="O23" i="102" s="1"/>
  <c r="K23" i="102"/>
  <c r="G23" i="102"/>
  <c r="N22" i="102"/>
  <c r="M22" i="102"/>
  <c r="K22" i="102"/>
  <c r="G22" i="102"/>
  <c r="N21" i="102"/>
  <c r="M21" i="102"/>
  <c r="O21" i="102" s="1"/>
  <c r="K21" i="102"/>
  <c r="G21" i="102"/>
  <c r="J32" i="101"/>
  <c r="I32" i="101"/>
  <c r="K32" i="101" s="1"/>
  <c r="F32" i="101"/>
  <c r="E32" i="101"/>
  <c r="N31" i="101"/>
  <c r="M31" i="101"/>
  <c r="K31" i="101"/>
  <c r="G31" i="101"/>
  <c r="N30" i="101"/>
  <c r="M30" i="101"/>
  <c r="K30" i="101"/>
  <c r="G30" i="101"/>
  <c r="N29" i="101"/>
  <c r="M29" i="101"/>
  <c r="K29" i="101"/>
  <c r="G29" i="101"/>
  <c r="N25" i="101"/>
  <c r="M25" i="101"/>
  <c r="N24" i="101"/>
  <c r="M24" i="101"/>
  <c r="N23" i="101"/>
  <c r="M23" i="101"/>
  <c r="N22" i="101"/>
  <c r="M22" i="101"/>
  <c r="N21" i="101"/>
  <c r="M21" i="101"/>
  <c r="J26" i="101"/>
  <c r="J34" i="101" s="1"/>
  <c r="I26" i="101"/>
  <c r="K25" i="101"/>
  <c r="K24" i="101"/>
  <c r="K23" i="101"/>
  <c r="K22" i="101"/>
  <c r="K21" i="101"/>
  <c r="F26" i="101"/>
  <c r="F34" i="101" s="1"/>
  <c r="E26" i="101"/>
  <c r="G25" i="101"/>
  <c r="G24" i="101"/>
  <c r="G23" i="101"/>
  <c r="G22" i="101"/>
  <c r="G21" i="101"/>
  <c r="K26" i="102" l="1"/>
  <c r="G32" i="102"/>
  <c r="G26" i="103"/>
  <c r="K26" i="104"/>
  <c r="K26" i="106"/>
  <c r="K26" i="107"/>
  <c r="G32" i="111"/>
  <c r="N26" i="102"/>
  <c r="N34" i="102" s="1"/>
  <c r="N32" i="102"/>
  <c r="N26" i="103"/>
  <c r="N34" i="103" s="1"/>
  <c r="K26" i="103"/>
  <c r="G32" i="104"/>
  <c r="E34" i="105"/>
  <c r="G34" i="105" s="1"/>
  <c r="E34" i="106"/>
  <c r="G34" i="106" s="1"/>
  <c r="E34" i="107"/>
  <c r="G34" i="107" s="1"/>
  <c r="G26" i="109"/>
  <c r="G26" i="110"/>
  <c r="N26" i="111"/>
  <c r="N34" i="111" s="1"/>
  <c r="G26" i="111"/>
  <c r="E34" i="112"/>
  <c r="G34" i="112" s="1"/>
  <c r="M26" i="111"/>
  <c r="O26" i="111" s="1"/>
  <c r="O22" i="111"/>
  <c r="I34" i="111"/>
  <c r="K34" i="111" s="1"/>
  <c r="E34" i="108"/>
  <c r="G34" i="108" s="1"/>
  <c r="M34" i="107"/>
  <c r="O34" i="107" s="1"/>
  <c r="M26" i="107"/>
  <c r="O26" i="107" s="1"/>
  <c r="G32" i="107"/>
  <c r="N26" i="107"/>
  <c r="N34" i="107" s="1"/>
  <c r="M34" i="106"/>
  <c r="O34" i="106" s="1"/>
  <c r="M26" i="106"/>
  <c r="O26" i="106" s="1"/>
  <c r="G32" i="106"/>
  <c r="N26" i="106"/>
  <c r="N34" i="106" s="1"/>
  <c r="G32" i="105"/>
  <c r="N34" i="104"/>
  <c r="M26" i="104"/>
  <c r="O26" i="104" s="1"/>
  <c r="M26" i="103"/>
  <c r="O26" i="103" s="1"/>
  <c r="G32" i="103"/>
  <c r="M34" i="103"/>
  <c r="O34" i="103" s="1"/>
  <c r="M26" i="102"/>
  <c r="O26" i="102" s="1"/>
  <c r="G26" i="102"/>
  <c r="M34" i="102"/>
  <c r="O34" i="102" s="1"/>
  <c r="O22" i="102"/>
  <c r="N32" i="101"/>
  <c r="M32" i="101"/>
  <c r="O31" i="101"/>
  <c r="O30" i="101"/>
  <c r="O29" i="101"/>
  <c r="K26" i="101"/>
  <c r="I34" i="101"/>
  <c r="K34" i="101" s="1"/>
  <c r="O25" i="101"/>
  <c r="O24" i="101"/>
  <c r="O23" i="101"/>
  <c r="N26" i="101"/>
  <c r="N34" i="101" s="1"/>
  <c r="O22" i="101"/>
  <c r="G26" i="101"/>
  <c r="M26" i="101"/>
  <c r="M34" i="101" s="1"/>
  <c r="O21" i="101"/>
  <c r="E34" i="101"/>
  <c r="G34" i="101" s="1"/>
  <c r="G32" i="101"/>
  <c r="M34" i="111" l="1"/>
  <c r="O34" i="111" s="1"/>
  <c r="M34" i="104"/>
  <c r="O34" i="104" s="1"/>
  <c r="O32" i="101"/>
  <c r="O34" i="101"/>
  <c r="O26" i="101"/>
</calcChain>
</file>

<file path=xl/sharedStrings.xml><?xml version="1.0" encoding="utf-8"?>
<sst xmlns="http://schemas.openxmlformats.org/spreadsheetml/2006/main" count="783" uniqueCount="127">
  <si>
    <t>Company Name:</t>
  </si>
  <si>
    <t xml:space="preserve">New Business:  </t>
  </si>
  <si>
    <t xml:space="preserve">Renewal Business:  </t>
  </si>
  <si>
    <t>Annual Premiums</t>
  </si>
  <si>
    <t>Current</t>
  </si>
  <si>
    <t>Proposed</t>
  </si>
  <si>
    <t>% Change</t>
  </si>
  <si>
    <t xml:space="preserve">Operator 1: </t>
  </si>
  <si>
    <t>Statistical Territory</t>
  </si>
  <si>
    <t>▪</t>
  </si>
  <si>
    <t>Operator 1</t>
  </si>
  <si>
    <t>Operator 2</t>
  </si>
  <si>
    <t>Combined</t>
  </si>
  <si>
    <t>Mandatory Coverages</t>
  </si>
  <si>
    <t>Optional Coverages</t>
  </si>
  <si>
    <t>TOTAL Mandatory &amp; Optional</t>
  </si>
  <si>
    <t>Date Prepared:</t>
  </si>
  <si>
    <t xml:space="preserve">Operator 2 (Occasional): </t>
  </si>
  <si>
    <r>
      <t>Bodily Injury</t>
    </r>
    <r>
      <rPr>
        <b/>
        <sz val="8"/>
        <rFont val="Verdana"/>
        <family val="2"/>
      </rPr>
      <t>*</t>
    </r>
  </si>
  <si>
    <r>
      <t>Property Damage</t>
    </r>
    <r>
      <rPr>
        <b/>
        <sz val="8"/>
        <rFont val="Verdana"/>
        <family val="2"/>
      </rPr>
      <t>*</t>
    </r>
  </si>
  <si>
    <t>Implementation Dates (mm/dd/yy)</t>
  </si>
  <si>
    <t>Coverages</t>
  </si>
  <si>
    <t>Uninsured Auto</t>
  </si>
  <si>
    <r>
      <t xml:space="preserve">Classification Treatment:  </t>
    </r>
    <r>
      <rPr>
        <sz val="8"/>
        <rFont val="Verdana"/>
        <family val="2"/>
      </rPr>
      <t>By operator, specify class, driving record, rate group, etc., and the % amount of any applicable discounts or surcharges.</t>
    </r>
  </si>
  <si>
    <t xml:space="preserve">Statistical Territory </t>
  </si>
  <si>
    <t>Areas to Be Completed</t>
  </si>
  <si>
    <t>Fields involving totals and percentage changes will be calculated automatically.</t>
  </si>
  <si>
    <t>General Instructions</t>
  </si>
  <si>
    <t>Male, Age 28, Married</t>
  </si>
  <si>
    <t>Female, Age 27, Married</t>
  </si>
  <si>
    <t>PEI profiles are based on one territory. If the company’s territorial structure has more than</t>
  </si>
  <si>
    <t xml:space="preserve">one area, enter premiums based on an appropriately weighted average of the sub-territory </t>
  </si>
  <si>
    <r>
      <rPr>
        <i/>
        <sz val="8"/>
        <rFont val="Verdana"/>
        <family val="2"/>
      </rPr>
      <t xml:space="preserve">Treatment </t>
    </r>
    <r>
      <rPr>
        <sz val="8"/>
        <rFont val="Verdana"/>
        <family val="2"/>
      </rPr>
      <t>section.</t>
    </r>
  </si>
  <si>
    <t>Rating Profiles -</t>
  </si>
  <si>
    <t>Private Passenger Vehicles</t>
  </si>
  <si>
    <t>P1     P2     P3     P4     P5     P6</t>
  </si>
  <si>
    <t>P7     P8    P9    P10     P11     P12</t>
  </si>
  <si>
    <t>Primary Market</t>
  </si>
  <si>
    <t>Enter data based on the company’s targeted primary market as declared.</t>
  </si>
  <si>
    <t>If the risks or coverages used in a rating profile are not typical of the company's normal</t>
  </si>
  <si>
    <r>
      <t xml:space="preserve">business, make assumptions to complete the profile and note in the </t>
    </r>
    <r>
      <rPr>
        <i/>
        <sz val="8"/>
        <rFont val="Verdana"/>
        <family val="2"/>
      </rPr>
      <t>Classification</t>
    </r>
  </si>
  <si>
    <t>If Profile Not Written by Insurer</t>
  </si>
  <si>
    <r>
      <t xml:space="preserve">premiums and note in the </t>
    </r>
    <r>
      <rPr>
        <i/>
        <sz val="8"/>
        <rFont val="Verdana"/>
        <family val="2"/>
      </rPr>
      <t xml:space="preserve">Classification Treatment </t>
    </r>
    <r>
      <rPr>
        <sz val="8"/>
        <rFont val="Verdana"/>
        <family val="2"/>
      </rPr>
      <t>section.</t>
    </r>
  </si>
  <si>
    <t>Version - April 1, 2022</t>
  </si>
  <si>
    <r>
      <t>DCPD-Deductible</t>
    </r>
    <r>
      <rPr>
        <b/>
        <sz val="8"/>
        <rFont val="Verdana"/>
        <family val="2"/>
      </rPr>
      <t>-</t>
    </r>
    <r>
      <rPr>
        <sz val="8"/>
        <rFont val="Verdana"/>
        <family val="2"/>
      </rPr>
      <t>$0*</t>
    </r>
  </si>
  <si>
    <t>Accident Benefits-Basic</t>
  </si>
  <si>
    <t>END 44-$1,000,000</t>
  </si>
  <si>
    <t>Collision-Deductible-$500</t>
  </si>
  <si>
    <t>Comprehensive-Deductible-$500</t>
  </si>
  <si>
    <t>Female, Age 52, Single</t>
  </si>
  <si>
    <t>Licensed 30 Years, Class 5 License/G in Ontario</t>
  </si>
  <si>
    <t>New Business - With Present Company 0 Years</t>
  </si>
  <si>
    <t>Male, Age 21, Single</t>
  </si>
  <si>
    <t>Driver Training - No</t>
  </si>
  <si>
    <t>Driver Training - Yes</t>
  </si>
  <si>
    <t>Licensed 3 Years, Class 5 License/G in Ontario</t>
  </si>
  <si>
    <r>
      <t xml:space="preserve">*Coverages form part of Third Party Liability. If there is no breakdown, enter under </t>
    </r>
    <r>
      <rPr>
        <i/>
        <sz val="8"/>
        <rFont val="Verdana"/>
        <family val="2"/>
      </rPr>
      <t>Bodily Injury</t>
    </r>
    <r>
      <rPr>
        <sz val="8"/>
        <rFont val="Verdana"/>
        <family val="2"/>
      </rPr>
      <t xml:space="preserve"> and include </t>
    </r>
    <r>
      <rPr>
        <i/>
        <sz val="8"/>
        <rFont val="Verdana"/>
        <family val="2"/>
      </rPr>
      <t>Health Levy</t>
    </r>
    <r>
      <rPr>
        <sz val="8"/>
        <rFont val="Verdana"/>
        <family val="2"/>
      </rPr>
      <t>, if applicable</t>
    </r>
  </si>
  <si>
    <t>Third Party Liabiity - $1,000,000</t>
  </si>
  <si>
    <t>Licensed 10 Years, Class 5 License/G in Ontario</t>
  </si>
  <si>
    <t>Male, Age 33, Married</t>
  </si>
  <si>
    <t>Licensed 14 Years, Class 5 License/G in Ontario</t>
  </si>
  <si>
    <t xml:space="preserve">Operator 2 (Principal): </t>
  </si>
  <si>
    <t>Female, Age 31, Married</t>
  </si>
  <si>
    <t>Licensed 15 Years, Class 5 License/G in Ontario</t>
  </si>
  <si>
    <t>Male, Age 40, Married</t>
  </si>
  <si>
    <t>Licensed 24 Years, Class 5 License/G in Ontario</t>
  </si>
  <si>
    <t>Female, Age 39, Married</t>
  </si>
  <si>
    <t>Licensed 20 Years, Class 5 License/G in Ontario</t>
  </si>
  <si>
    <t>Male, Age 19, Single</t>
  </si>
  <si>
    <t>Licensed 2 Years, Class 5 License/G in Ontario</t>
  </si>
  <si>
    <t>Male, Age 48, Married</t>
  </si>
  <si>
    <t>Female, Age 48, Married</t>
  </si>
  <si>
    <t>Male, Age 66, Married</t>
  </si>
  <si>
    <t>Licensed 48 Years, Class 5 License/G in Ontario</t>
  </si>
  <si>
    <t>Female, Age 65, Married</t>
  </si>
  <si>
    <t>Licensed 45 Years, Class 5 License/G in Ontario</t>
  </si>
  <si>
    <t>Female, Age 50, Single</t>
  </si>
  <si>
    <t>Licensed 25 Years, Class 5 License/G in Ontario</t>
  </si>
  <si>
    <t>Male, Age 70, Single</t>
  </si>
  <si>
    <t>Female, Age 35, Single</t>
  </si>
  <si>
    <t>Male, Age 55, Single</t>
  </si>
  <si>
    <t>Renewal Business - With Present Company 3 Years</t>
  </si>
  <si>
    <t>Male, Age 20, Single</t>
  </si>
  <si>
    <t>At-Fault Accidents - None</t>
  </si>
  <si>
    <t>Convictions - None</t>
  </si>
  <si>
    <t>At-Fault Accidents - 1 (2 Years Ago)</t>
  </si>
  <si>
    <t>At-Fault Accidents - 1 (2 Years Ago) &amp; 1 (4 Years Ago)</t>
  </si>
  <si>
    <t>Fill in all shaded areas on each profile.</t>
  </si>
  <si>
    <t>Private Passenger - Profile P1</t>
  </si>
  <si>
    <t>Private Passenger - Profile P2</t>
  </si>
  <si>
    <t>Private Passenger - Profile P3</t>
  </si>
  <si>
    <t>Private Passenger - Profile P4</t>
  </si>
  <si>
    <t>Private Passenger - Profile P5</t>
  </si>
  <si>
    <t>Private Passenger - Profile P6</t>
  </si>
  <si>
    <t>Private Passenger - Profile P7</t>
  </si>
  <si>
    <t>Private Passenger - Profile P8</t>
  </si>
  <si>
    <t>Private Passenger - Profile P9</t>
  </si>
  <si>
    <t>Private Passenger - Profile P10</t>
  </si>
  <si>
    <t>Private Passenger - Profile P11</t>
  </si>
  <si>
    <t>Private Passenger - Profile P12</t>
  </si>
  <si>
    <t>Annual Mileage - 25,000 km (Commute - 25 km One Way)</t>
  </si>
  <si>
    <t>Annual Mileage - 15,000 km (Commute - 10 km One Way)</t>
  </si>
  <si>
    <t xml:space="preserve">2016 MAZDA CX-5 GX 4DR AWD (VICC Code 7841) </t>
  </si>
  <si>
    <t>Annual Mileage - 20,000 km (Pleasure Use)</t>
  </si>
  <si>
    <t xml:space="preserve">2017 DODGE RAM 1500 SLT CREW CAB 4WD (VICC Code 2842) </t>
  </si>
  <si>
    <t>Annual Mileage - 10,000 km (Commute - 10 km One Way)</t>
  </si>
  <si>
    <t xml:space="preserve">2014 CHEVROLET CRUZE LT TURBO 4DR (VICC Code 5099) </t>
  </si>
  <si>
    <t xml:space="preserve">2016 DODGE GRAND CARAVAN SE (VICC Code 2662) </t>
  </si>
  <si>
    <t>Use - Pleasure</t>
  </si>
  <si>
    <t>Annual Mileage - 18,000 km (Pleasure Use)</t>
  </si>
  <si>
    <t>Annual Mileage - 20,000 km (Commute - 15 km One Way)</t>
  </si>
  <si>
    <t xml:space="preserve">2018 FORD F150 XLT SUPERCREW 4WD (VICC Code 355801) </t>
  </si>
  <si>
    <t>Annual Mileage - 15,000 km (Commute - 20 km One Way)</t>
  </si>
  <si>
    <t xml:space="preserve">2016 HONDA CIVIC LX 4DR (VICC Code 025100) </t>
  </si>
  <si>
    <t>Annual Mileage - 12,000 km (Pleasure Use)</t>
  </si>
  <si>
    <t xml:space="preserve">2016 NISSAN ROGUE S 4DR 2WD (VICC Code 1477) </t>
  </si>
  <si>
    <t>Annual Mileage - 15,000 km (Commute - 15 km One Way)</t>
  </si>
  <si>
    <t>Annual Mileage - 11,000 km (Pleasure Use)</t>
  </si>
  <si>
    <t xml:space="preserve">2017 HONDA CIVIC LX 4DR (VICC Code 0251) </t>
  </si>
  <si>
    <t>Annual Mileage -  20,000 km (Commute - 15 km One Way)</t>
  </si>
  <si>
    <t>Convictions -  1 Minor (1 Year Ago) &amp; 1 Major (2 Years Ago)</t>
  </si>
  <si>
    <t xml:space="preserve">2019 FORD F150 XLT SUPERCREW 4WD (VICC Code 355801) </t>
  </si>
  <si>
    <t xml:space="preserve">2017 TOYOTA COROLLA LE 4DR (VICC Code 0458) </t>
  </si>
  <si>
    <t xml:space="preserve">2019 HONDA CR-V EX 4DR AWD (VICC Code 0271 01) </t>
  </si>
  <si>
    <t xml:space="preserve">2017 TOYOTO COROLLA 4DR (VICC Code 044501) </t>
  </si>
  <si>
    <t xml:space="preserve">2013 HUNDAI ELANTRA GL 4DR (VICC Code 052801) </t>
  </si>
  <si>
    <t xml:space="preserve">2017 FORD ESCAPE SE 4DR AWD (VICC Code 373701)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</si>
</sst>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_"/>
    <numFmt numFmtId="165" formatCode="\+0.0%;\-0.0%"/>
    <numFmt numFmtId="166" formatCode="[$-409]d\-mmm\-yy;@"/>
    <numFmt numFmtId="167" formatCode="[$-409]mmmm\ d\,\ yyyy;@"/>
    <numFmt numFmtId="168" formatCode="mm\-dd\-yy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b/>
      <sz val="10"/>
      <name val="Californian FB"/>
      <family val="1"/>
    </font>
    <font>
      <sz val="10"/>
      <name val="Verdana"/>
      <family val="2"/>
    </font>
    <font>
      <sz val="8"/>
      <name val="Verdaba"/>
    </font>
    <font>
      <sz val="10"/>
      <name val="Arial"/>
      <family val="2"/>
    </font>
    <font>
      <i/>
      <sz val="8"/>
      <name val="Verdana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b/>
      <sz val="20"/>
      <name val="Californian FB"/>
      <family val="1"/>
    </font>
    <font>
      <sz val="12"/>
      <name val="Californian FB"/>
      <family val="1"/>
    </font>
    <font>
      <b/>
      <sz val="20"/>
      <color indexed="12"/>
      <name val="Californian FB"/>
      <family val="1"/>
    </font>
    <font>
      <b/>
      <sz val="16"/>
      <color indexed="12"/>
      <name val="Californian FB"/>
      <family val="1"/>
    </font>
    <font>
      <b/>
      <sz val="26"/>
      <color theme="3" tint="-0.249977111117893"/>
      <name val="Californian FB"/>
      <family val="1"/>
    </font>
    <font>
      <b/>
      <sz val="16"/>
      <color theme="3" tint="-0.249977111117893"/>
      <name val="Californian FB"/>
      <family val="1"/>
    </font>
    <font>
      <b/>
      <sz val="11"/>
      <color theme="3" tint="-0.249977111117893"/>
      <name val="Californian FB"/>
      <family val="1"/>
    </font>
    <font>
      <b/>
      <sz val="8"/>
      <color theme="3" tint="-0.249977111117893"/>
      <name val="Trebuchet MS"/>
      <family val="2"/>
    </font>
    <font>
      <b/>
      <sz val="10"/>
      <color theme="3" tint="-0.249977111117893"/>
      <name val="Californian FB"/>
      <family val="1"/>
    </font>
    <font>
      <sz val="7"/>
      <color theme="3" tint="-0.249977111117893"/>
      <name val="Verdana"/>
      <family val="2"/>
    </font>
    <font>
      <b/>
      <sz val="10"/>
      <color rgb="FFFF0000"/>
      <name val="Arial"/>
      <family val="2"/>
    </font>
    <font>
      <b/>
      <sz val="9"/>
      <color theme="3" tint="-0.249977111117893"/>
      <name val="Californian FB"/>
      <family val="1"/>
    </font>
    <font>
      <b/>
      <sz val="10"/>
      <name val="Trebuchet MS"/>
      <family val="2"/>
    </font>
    <font>
      <sz val="8"/>
      <color theme="3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right" vertical="top"/>
    </xf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0" fillId="0" borderId="0" xfId="0" applyBorder="1" applyAlignment="1"/>
    <xf numFmtId="0" fontId="3" fillId="0" borderId="0" xfId="0" applyFont="1" applyBorder="1"/>
    <xf numFmtId="166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168" fontId="3" fillId="0" borderId="0" xfId="0" applyNumberFormat="1" applyFont="1" applyFill="1" applyBorder="1" applyAlignment="1" applyProtection="1">
      <protection locked="0"/>
    </xf>
    <xf numFmtId="168" fontId="0" fillId="0" borderId="0" xfId="0" applyNumberFormat="1" applyFill="1" applyBorder="1" applyAlignment="1"/>
    <xf numFmtId="0" fontId="17" fillId="0" borderId="0" xfId="0" applyFont="1" applyAlignment="1"/>
    <xf numFmtId="0" fontId="16" fillId="0" borderId="0" xfId="0" applyFont="1" applyAlignment="1"/>
    <xf numFmtId="0" fontId="3" fillId="3" borderId="12" xfId="0" applyFont="1" applyFill="1" applyBorder="1" applyAlignment="1" applyProtection="1"/>
    <xf numFmtId="0" fontId="0" fillId="3" borderId="0" xfId="0" applyFill="1" applyBorder="1"/>
    <xf numFmtId="0" fontId="3" fillId="3" borderId="16" xfId="0" applyFont="1" applyFill="1" applyBorder="1" applyAlignment="1"/>
    <xf numFmtId="0" fontId="0" fillId="3" borderId="2" xfId="0" applyFill="1" applyBorder="1"/>
    <xf numFmtId="0" fontId="13" fillId="3" borderId="11" xfId="0" applyFont="1" applyFill="1" applyBorder="1"/>
    <xf numFmtId="0" fontId="0" fillId="3" borderId="11" xfId="0" applyFill="1" applyBorder="1"/>
    <xf numFmtId="0" fontId="20" fillId="0" borderId="0" xfId="0" applyFont="1" applyAlignment="1">
      <alignment horizontal="right"/>
    </xf>
    <xf numFmtId="0" fontId="2" fillId="0" borderId="0" xfId="0" applyFont="1"/>
    <xf numFmtId="0" fontId="5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11" xfId="0" applyBorder="1"/>
    <xf numFmtId="0" fontId="24" fillId="0" borderId="0" xfId="0" applyFont="1" applyFill="1" applyBorder="1" applyAlignment="1">
      <alignment horizontal="center"/>
    </xf>
    <xf numFmtId="0" fontId="11" fillId="0" borderId="11" xfId="0" applyFont="1" applyFill="1" applyBorder="1" applyAlignment="1"/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Border="1"/>
    <xf numFmtId="0" fontId="3" fillId="0" borderId="11" xfId="0" applyFont="1" applyBorder="1"/>
    <xf numFmtId="0" fontId="15" fillId="0" borderId="0" xfId="0" applyFont="1" applyBorder="1"/>
    <xf numFmtId="0" fontId="7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6" fillId="0" borderId="10" xfId="0" applyFont="1" applyBorder="1"/>
    <xf numFmtId="0" fontId="3" fillId="0" borderId="2" xfId="0" applyFont="1" applyBorder="1"/>
    <xf numFmtId="0" fontId="0" fillId="0" borderId="2" xfId="0" applyBorder="1"/>
    <xf numFmtId="0" fontId="3" fillId="0" borderId="9" xfId="0" applyFont="1" applyBorder="1"/>
    <xf numFmtId="15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horizontal="right"/>
    </xf>
    <xf numFmtId="167" fontId="3" fillId="0" borderId="0" xfId="0" applyNumberFormat="1" applyFont="1" applyFill="1" applyBorder="1" applyAlignment="1"/>
    <xf numFmtId="0" fontId="3" fillId="3" borderId="16" xfId="0" applyFont="1" applyFill="1" applyBorder="1" applyAlignment="1" applyProtection="1"/>
    <xf numFmtId="0" fontId="2" fillId="0" borderId="17" xfId="0" applyFont="1" applyBorder="1"/>
    <xf numFmtId="0" fontId="3" fillId="0" borderId="16" xfId="0" applyFont="1" applyFill="1" applyBorder="1" applyAlignment="1" applyProtection="1"/>
    <xf numFmtId="0" fontId="3" fillId="0" borderId="17" xfId="0" applyFont="1" applyFill="1" applyBorder="1" applyAlignment="1" applyProtection="1"/>
    <xf numFmtId="0" fontId="0" fillId="0" borderId="20" xfId="0" applyBorder="1"/>
    <xf numFmtId="0" fontId="3" fillId="3" borderId="7" xfId="0" applyFont="1" applyFill="1" applyBorder="1" applyAlignment="1" applyProtection="1"/>
    <xf numFmtId="0" fontId="3" fillId="3" borderId="14" xfId="0" applyFont="1" applyFill="1" applyBorder="1" applyAlignment="1" applyProtection="1"/>
    <xf numFmtId="0" fontId="14" fillId="3" borderId="0" xfId="0" applyNumberFormat="1" applyFont="1" applyFill="1" applyBorder="1" applyAlignment="1">
      <alignment vertical="center"/>
    </xf>
    <xf numFmtId="0" fontId="13" fillId="3" borderId="0" xfId="0" applyFont="1" applyFill="1" applyBorder="1"/>
    <xf numFmtId="0" fontId="14" fillId="3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/>
    <xf numFmtId="0" fontId="3" fillId="3" borderId="0" xfId="0" applyFont="1" applyFill="1" applyBorder="1"/>
    <xf numFmtId="0" fontId="21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/>
    <xf numFmtId="0" fontId="25" fillId="0" borderId="0" xfId="0" applyFont="1" applyAlignment="1"/>
    <xf numFmtId="0" fontId="0" fillId="0" borderId="3" xfId="0" applyBorder="1"/>
    <xf numFmtId="0" fontId="0" fillId="0" borderId="16" xfId="0" applyBorder="1"/>
    <xf numFmtId="0" fontId="3" fillId="0" borderId="3" xfId="0" applyFont="1" applyBorder="1" applyAlignment="1">
      <alignment horizontal="right"/>
    </xf>
    <xf numFmtId="0" fontId="26" fillId="0" borderId="0" xfId="0" applyFont="1"/>
    <xf numFmtId="0" fontId="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164" fontId="27" fillId="2" borderId="3" xfId="1" applyNumberFormat="1" applyFont="1" applyFill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7" xfId="2" applyNumberFormat="1" applyFont="1" applyFill="1" applyBorder="1" applyAlignment="1" applyProtection="1">
      <alignment horizontal="right"/>
    </xf>
    <xf numFmtId="165" fontId="27" fillId="0" borderId="15" xfId="2" applyNumberFormat="1" applyFont="1" applyFill="1" applyBorder="1" applyAlignment="1" applyProtection="1">
      <alignment horizontal="right"/>
    </xf>
    <xf numFmtId="164" fontId="27" fillId="2" borderId="7" xfId="1" applyNumberFormat="1" applyFont="1" applyFill="1" applyBorder="1" applyAlignment="1" applyProtection="1">
      <alignment horizontal="right"/>
      <protection locked="0"/>
    </xf>
    <xf numFmtId="164" fontId="27" fillId="0" borderId="13" xfId="0" applyNumberFormat="1" applyFont="1" applyFill="1" applyBorder="1" applyAlignment="1">
      <alignment horizontal="right"/>
    </xf>
    <xf numFmtId="164" fontId="27" fillId="0" borderId="3" xfId="1" applyNumberFormat="1" applyFont="1" applyFill="1" applyBorder="1" applyAlignment="1" applyProtection="1">
      <alignment horizontal="right"/>
      <protection locked="0"/>
    </xf>
    <xf numFmtId="165" fontId="27" fillId="0" borderId="13" xfId="2" applyNumberFormat="1" applyFont="1" applyFill="1" applyBorder="1" applyAlignment="1" applyProtection="1">
      <alignment horizontal="right"/>
    </xf>
    <xf numFmtId="0" fontId="13" fillId="3" borderId="0" xfId="0" applyFont="1" applyFill="1" applyBorder="1" applyAlignment="1">
      <alignment vertical="center"/>
    </xf>
    <xf numFmtId="0" fontId="26" fillId="0" borderId="0" xfId="0" applyFont="1" applyFill="1"/>
    <xf numFmtId="0" fontId="2" fillId="0" borderId="0" xfId="0" applyFont="1" applyBorder="1"/>
    <xf numFmtId="0" fontId="12" fillId="2" borderId="3" xfId="0" applyFont="1" applyFill="1" applyBorder="1" applyAlignment="1"/>
    <xf numFmtId="0" fontId="26" fillId="0" borderId="0" xfId="0" applyFont="1" applyFill="1" applyAlignment="1">
      <alignment horizontal="right"/>
    </xf>
    <xf numFmtId="0" fontId="25" fillId="0" borderId="0" xfId="0" applyFont="1" applyFill="1" applyAlignment="1"/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168" fontId="27" fillId="2" borderId="16" xfId="0" applyNumberFormat="1" applyFont="1" applyFill="1" applyBorder="1" applyAlignment="1" applyProtection="1">
      <alignment horizontal="center"/>
      <protection locked="0"/>
    </xf>
    <xf numFmtId="168" fontId="27" fillId="2" borderId="17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EC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F8F8F8"/>
      <color rgb="FF0000FF"/>
      <color rgb="FF2F4600"/>
      <color rgb="FF339933"/>
      <color rgb="FF485925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5</xdr:row>
      <xdr:rowOff>0</xdr:rowOff>
    </xdr:from>
    <xdr:to>
      <xdr:col>13</xdr:col>
      <xdr:colOff>152400</xdr:colOff>
      <xdr:row>10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809625"/>
          <a:ext cx="4286250" cy="904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52500" y="6648451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029200" y="6657976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952500" y="6648451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029200" y="6657976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52500" y="6648451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029200" y="6657976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8200" y="652462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914900" y="653415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6619876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029200" y="6629401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38</xdr:row>
      <xdr:rowOff>19051</xdr:rowOff>
    </xdr:from>
    <xdr:to>
      <xdr:col>7</xdr:col>
      <xdr:colOff>0</xdr:colOff>
      <xdr:row>42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52500" y="6648451"/>
          <a:ext cx="3724275" cy="771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Current: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38</xdr:row>
      <xdr:rowOff>28576</xdr:rowOff>
    </xdr:from>
    <xdr:to>
      <xdr:col>14</xdr:col>
      <xdr:colOff>590550</xdr:colOff>
      <xdr:row>42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9200" y="6657976"/>
          <a:ext cx="3724275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Proposed:  </a:t>
          </a:r>
          <a:endParaRPr lang="en-US" sz="800"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D54"/>
  <sheetViews>
    <sheetView tabSelected="1" workbookViewId="0">
      <selection activeCell="B16" sqref="B16:O16"/>
    </sheetView>
  </sheetViews>
  <sheetFormatPr defaultRowHeight="12.75"/>
  <cols>
    <col min="2" max="2" width="5.7109375" customWidth="1"/>
    <col min="3" max="3" width="3.140625" customWidth="1"/>
    <col min="4" max="4" width="3.42578125" customWidth="1"/>
    <col min="5" max="5" width="4.7109375" customWidth="1"/>
    <col min="6" max="6" width="11.42578125" customWidth="1"/>
    <col min="7" max="7" width="4.28515625" customWidth="1"/>
    <col min="8" max="8" width="4.5703125" customWidth="1"/>
    <col min="9" max="9" width="4.28515625" customWidth="1"/>
    <col min="10" max="10" width="8.85546875" customWidth="1"/>
    <col min="11" max="11" width="4.140625" customWidth="1"/>
    <col min="12" max="12" width="11.42578125" customWidth="1"/>
    <col min="13" max="13" width="8.28515625" customWidth="1"/>
    <col min="14" max="14" width="8.85546875" customWidth="1"/>
    <col min="15" max="15" width="5.7109375" customWidth="1"/>
    <col min="16" max="17" width="8.28515625" customWidth="1"/>
    <col min="18" max="18" width="8.85546875" customWidth="1"/>
    <col min="19" max="19" width="5.7109375" customWidth="1"/>
  </cols>
  <sheetData>
    <row r="4" spans="2:19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2:19"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2:19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19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2:19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2:19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6"/>
      <c r="N9" s="34"/>
      <c r="O9" s="35"/>
    </row>
    <row r="10" spans="2:19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2:19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2:19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2:19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2:19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2:19" ht="33.75">
      <c r="B15" s="93" t="s">
        <v>33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16"/>
      <c r="Q15" s="16"/>
      <c r="R15" s="16"/>
      <c r="S15" s="16"/>
    </row>
    <row r="16" spans="2:19" ht="33.75">
      <c r="B16" s="93" t="s">
        <v>34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16"/>
      <c r="Q16" s="16"/>
      <c r="R16" s="16"/>
      <c r="S16" s="16"/>
    </row>
    <row r="17" spans="2:30" ht="14.25">
      <c r="B17" s="3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7"/>
      <c r="P17" s="13"/>
      <c r="Q17" s="13"/>
      <c r="R17" s="13"/>
      <c r="S17" s="13"/>
    </row>
    <row r="18" spans="2:30" ht="20.25">
      <c r="B18" s="96" t="s">
        <v>35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/>
      <c r="P18" s="13"/>
      <c r="Q18" s="13"/>
      <c r="R18" s="13"/>
      <c r="S18" s="13"/>
    </row>
    <row r="19" spans="2:30" ht="20.25">
      <c r="B19" s="96" t="s">
        <v>36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16"/>
      <c r="Q19" s="16"/>
      <c r="R19" s="16"/>
      <c r="S19" s="16"/>
    </row>
    <row r="20" spans="2:30" ht="20.25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16"/>
      <c r="Q20" s="16"/>
      <c r="R20" s="16"/>
      <c r="S20" s="16"/>
    </row>
    <row r="21" spans="2:30" ht="20.25" customHeight="1">
      <c r="B21" s="41"/>
      <c r="C21" s="11"/>
      <c r="D21" s="11"/>
      <c r="E21" s="28"/>
      <c r="F21" s="29"/>
      <c r="G21" s="29"/>
      <c r="H21" s="29"/>
      <c r="I21" s="7"/>
      <c r="J21" s="7"/>
      <c r="K21" s="7"/>
      <c r="L21" s="12"/>
      <c r="M21" s="7"/>
      <c r="N21" s="34"/>
      <c r="O21" s="35"/>
      <c r="R21" s="14"/>
      <c r="S21" s="15"/>
    </row>
    <row r="22" spans="2:30" ht="26.25">
      <c r="B22" s="99" t="s">
        <v>27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/>
      <c r="P22" s="17"/>
      <c r="Q22" s="17"/>
      <c r="R22" s="17"/>
      <c r="S22" s="17"/>
    </row>
    <row r="23" spans="2:30" ht="15" customHeight="1">
      <c r="B23" s="4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3"/>
    </row>
    <row r="24" spans="2:30" ht="12.7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3"/>
    </row>
    <row r="25" spans="2:30" ht="12.75" customHeight="1">
      <c r="B25" s="33"/>
      <c r="C25" s="44" t="s">
        <v>25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43"/>
      <c r="V25" s="1"/>
      <c r="W25" s="1"/>
      <c r="X25" s="1"/>
      <c r="Y25" s="1"/>
      <c r="Z25" s="1"/>
      <c r="AA25" s="1"/>
      <c r="AB25" s="1"/>
      <c r="AC25" s="1"/>
      <c r="AD25" s="1"/>
    </row>
    <row r="26" spans="2:30" ht="12.75" customHeight="1">
      <c r="B26" s="33"/>
      <c r="C26" s="45" t="s">
        <v>9</v>
      </c>
      <c r="D26" s="9" t="s">
        <v>87</v>
      </c>
      <c r="E26" s="89"/>
      <c r="F26" s="89"/>
      <c r="G26" s="89"/>
      <c r="H26" s="89"/>
      <c r="I26" s="89"/>
      <c r="J26" s="90"/>
      <c r="K26" s="89"/>
      <c r="L26" s="89"/>
      <c r="M26" s="89"/>
      <c r="N26" s="89"/>
      <c r="O26" s="43"/>
      <c r="R26" s="3"/>
      <c r="V26" s="1"/>
      <c r="W26" s="28"/>
      <c r="X26" s="29"/>
      <c r="Y26" s="10"/>
      <c r="AA26" s="8"/>
      <c r="AC26" s="1"/>
      <c r="AD26" s="1"/>
    </row>
    <row r="27" spans="2:30" ht="12.75" customHeight="1">
      <c r="B27" s="33"/>
      <c r="C27" s="45" t="s">
        <v>9</v>
      </c>
      <c r="D27" s="9" t="s">
        <v>26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43"/>
      <c r="R27" s="3"/>
      <c r="V27" s="1"/>
      <c r="W27" s="1"/>
      <c r="X27" s="1"/>
      <c r="Y27" s="1"/>
      <c r="Z27" s="1"/>
      <c r="AA27" s="1"/>
      <c r="AB27" s="1"/>
      <c r="AC27" s="1"/>
      <c r="AD27" s="1"/>
    </row>
    <row r="28" spans="2:30" ht="12.75" customHeight="1">
      <c r="B28" s="33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43"/>
      <c r="R28" s="3"/>
      <c r="T28" s="4"/>
      <c r="V28" s="1"/>
      <c r="W28" s="1"/>
      <c r="X28" s="1"/>
      <c r="Y28" s="1"/>
      <c r="Z28" s="1"/>
      <c r="AA28" s="1"/>
      <c r="AB28" s="1"/>
      <c r="AC28" s="1"/>
      <c r="AD28" s="1"/>
    </row>
    <row r="29" spans="2:30" ht="12.75" customHeight="1">
      <c r="B29" s="33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43"/>
      <c r="V29" s="1"/>
      <c r="W29" s="1"/>
      <c r="X29" s="1"/>
      <c r="Y29" s="1"/>
      <c r="Z29" s="1"/>
      <c r="AA29" s="1"/>
      <c r="AB29" s="1"/>
      <c r="AC29" s="1"/>
      <c r="AD29" s="1"/>
    </row>
    <row r="30" spans="2:30" ht="12.75" customHeight="1">
      <c r="B30" s="33"/>
      <c r="C30" s="44" t="s">
        <v>37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43"/>
      <c r="R30" s="3"/>
      <c r="V30" s="1"/>
      <c r="W30" s="1"/>
      <c r="X30" s="1"/>
      <c r="Y30" s="1"/>
      <c r="Z30" s="1"/>
      <c r="AA30" s="1"/>
      <c r="AB30" s="1"/>
      <c r="AC30" s="1"/>
      <c r="AD30" s="1"/>
    </row>
    <row r="31" spans="2:30" ht="12.75" customHeight="1">
      <c r="B31" s="33"/>
      <c r="C31" s="45" t="s">
        <v>9</v>
      </c>
      <c r="D31" s="9" t="s">
        <v>38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43"/>
      <c r="R31" s="3"/>
      <c r="T31" s="4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12.75" customHeight="1">
      <c r="B32" s="33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43"/>
      <c r="V32" s="1"/>
      <c r="W32" s="1"/>
      <c r="X32" s="1"/>
      <c r="Y32" s="1"/>
      <c r="Z32" s="1"/>
      <c r="AA32" s="1"/>
      <c r="AB32" s="1"/>
      <c r="AC32" s="1"/>
      <c r="AD32" s="1"/>
    </row>
    <row r="33" spans="2:30" ht="12.75" customHeight="1">
      <c r="B33" s="33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43"/>
      <c r="R33" s="3"/>
      <c r="V33" s="1"/>
      <c r="W33" s="1"/>
      <c r="X33" s="1"/>
      <c r="Y33" s="1"/>
      <c r="Z33" s="1"/>
      <c r="AA33" s="1"/>
      <c r="AB33" s="1"/>
      <c r="AC33" s="1"/>
      <c r="AD33" s="1"/>
    </row>
    <row r="34" spans="2:30" ht="12.75" customHeight="1">
      <c r="B34" s="33"/>
      <c r="C34" s="44" t="s">
        <v>41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43"/>
      <c r="R34" s="3"/>
      <c r="V34" s="1"/>
      <c r="W34" s="1"/>
      <c r="X34" s="1"/>
      <c r="Y34" s="1"/>
      <c r="Z34" s="1"/>
      <c r="AA34" s="1"/>
      <c r="AB34" s="1"/>
      <c r="AC34" s="1"/>
      <c r="AD34" s="1"/>
    </row>
    <row r="35" spans="2:30" ht="12.75" customHeight="1">
      <c r="B35" s="33"/>
      <c r="C35" s="45" t="s">
        <v>9</v>
      </c>
      <c r="D35" s="46" t="s">
        <v>39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43"/>
      <c r="R35" s="3"/>
      <c r="V35" s="1"/>
      <c r="W35" s="1"/>
      <c r="X35" s="1"/>
      <c r="Y35" s="1"/>
      <c r="Z35" s="1"/>
      <c r="AA35" s="1"/>
      <c r="AB35" s="1"/>
      <c r="AC35" s="1"/>
      <c r="AD35" s="1"/>
    </row>
    <row r="36" spans="2:30" ht="12.75" customHeight="1">
      <c r="B36" s="33"/>
      <c r="C36" s="9"/>
      <c r="D36" s="47" t="s">
        <v>40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43"/>
      <c r="R36" s="3"/>
      <c r="W36" s="1"/>
      <c r="X36" s="1"/>
      <c r="Y36" s="1"/>
      <c r="Z36" s="1"/>
      <c r="AA36" s="1"/>
      <c r="AB36" s="1"/>
      <c r="AC36" s="1"/>
      <c r="AD36" s="1"/>
    </row>
    <row r="37" spans="2:30" ht="12.75" customHeight="1">
      <c r="B37" s="33"/>
      <c r="C37" s="89"/>
      <c r="D37" s="46" t="s">
        <v>32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43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ht="12.75" customHeight="1">
      <c r="B38" s="33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43"/>
      <c r="R38" s="3"/>
      <c r="U38" s="1"/>
      <c r="W38" s="1"/>
      <c r="X38" s="1"/>
      <c r="Y38" s="1"/>
      <c r="Z38" s="1"/>
      <c r="AA38" s="1"/>
      <c r="AB38" s="1"/>
      <c r="AC38" s="1"/>
      <c r="AD38" s="1"/>
    </row>
    <row r="39" spans="2:30" ht="12.75" customHeight="1">
      <c r="B39" s="33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43"/>
      <c r="R39" s="3"/>
      <c r="U39" s="1"/>
      <c r="W39" s="1"/>
      <c r="X39" s="1"/>
      <c r="Y39" s="1"/>
      <c r="Z39" s="1"/>
      <c r="AA39" s="1"/>
      <c r="AB39" s="1"/>
      <c r="AC39" s="1"/>
      <c r="AD39" s="1"/>
    </row>
    <row r="40" spans="2:30" ht="12.75" customHeight="1">
      <c r="B40" s="33"/>
      <c r="C40" s="44" t="s">
        <v>24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43"/>
      <c r="R40" s="3"/>
      <c r="U40" s="1"/>
      <c r="W40" s="1"/>
      <c r="X40" s="1"/>
      <c r="Y40" s="1"/>
      <c r="Z40" s="1"/>
      <c r="AA40" s="1"/>
      <c r="AB40" s="1"/>
      <c r="AC40" s="1"/>
      <c r="AD40" s="1"/>
    </row>
    <row r="41" spans="2:30" ht="12.75" customHeight="1">
      <c r="B41" s="42"/>
      <c r="C41" s="45" t="s">
        <v>9</v>
      </c>
      <c r="D41" s="47" t="s">
        <v>30</v>
      </c>
      <c r="E41" s="89"/>
      <c r="F41" s="89"/>
      <c r="G41" s="9"/>
      <c r="H41" s="9"/>
      <c r="I41" s="9"/>
      <c r="J41" s="9"/>
      <c r="K41" s="9"/>
      <c r="L41" s="9"/>
      <c r="M41" s="9"/>
      <c r="N41" s="9"/>
      <c r="O41" s="43"/>
      <c r="R41" s="3"/>
      <c r="T41" s="1"/>
      <c r="U41" s="1"/>
      <c r="W41" s="1"/>
      <c r="X41" s="1"/>
      <c r="Y41" s="1"/>
      <c r="Z41" s="1"/>
      <c r="AA41" s="1"/>
      <c r="AB41" s="1"/>
      <c r="AC41" s="1"/>
      <c r="AD41" s="1"/>
    </row>
    <row r="42" spans="2:30" ht="12.75" customHeight="1">
      <c r="B42" s="42"/>
      <c r="C42" s="45"/>
      <c r="D42" s="9" t="s">
        <v>31</v>
      </c>
      <c r="E42" s="89"/>
      <c r="F42" s="9"/>
      <c r="G42" s="9"/>
      <c r="H42" s="9"/>
      <c r="I42" s="9"/>
      <c r="J42" s="9"/>
      <c r="K42" s="9"/>
      <c r="L42" s="9"/>
      <c r="M42" s="9"/>
      <c r="N42" s="9"/>
      <c r="O42" s="43"/>
    </row>
    <row r="43" spans="2:30" ht="12.75" customHeight="1">
      <c r="B43" s="42"/>
      <c r="C43" s="45"/>
      <c r="D43" s="9" t="s">
        <v>42</v>
      </c>
      <c r="E43" s="89"/>
      <c r="F43" s="89"/>
      <c r="G43" s="9"/>
      <c r="H43" s="9"/>
      <c r="I43" s="9"/>
      <c r="J43" s="9"/>
      <c r="K43" s="9"/>
      <c r="L43" s="9"/>
      <c r="M43" s="9"/>
      <c r="N43" s="9"/>
      <c r="O43" s="43"/>
    </row>
    <row r="44" spans="2:30" ht="12.75" customHeight="1">
      <c r="B44" s="42"/>
      <c r="C44" s="89"/>
      <c r="D44" s="46"/>
      <c r="E44" s="46"/>
      <c r="F44" s="9"/>
      <c r="G44" s="9"/>
      <c r="H44" s="9"/>
      <c r="I44" s="9"/>
      <c r="J44" s="9"/>
      <c r="K44" s="9"/>
      <c r="L44" s="9"/>
      <c r="M44" s="9"/>
      <c r="N44" s="9"/>
      <c r="O44" s="43"/>
    </row>
    <row r="45" spans="2:30" ht="12.75" customHeight="1">
      <c r="B45" s="42"/>
      <c r="C45" s="89"/>
      <c r="D45" s="46"/>
      <c r="E45" s="89"/>
      <c r="F45" s="9"/>
      <c r="G45" s="9"/>
      <c r="H45" s="9"/>
      <c r="I45" s="9"/>
      <c r="J45" s="9"/>
      <c r="K45" s="9"/>
      <c r="L45" s="9"/>
      <c r="M45" s="9"/>
      <c r="N45" s="9"/>
      <c r="O45" s="43"/>
    </row>
    <row r="46" spans="2:30" ht="12.75" customHeight="1">
      <c r="B46" s="42"/>
      <c r="C46" s="89"/>
      <c r="D46" s="89"/>
      <c r="E46" s="89"/>
      <c r="F46" s="9"/>
      <c r="G46" s="9"/>
      <c r="H46" s="9"/>
      <c r="I46" s="9"/>
      <c r="J46" s="9"/>
      <c r="K46" s="9"/>
      <c r="L46" s="9"/>
      <c r="M46" s="9"/>
      <c r="N46" s="9"/>
      <c r="O46" s="43"/>
    </row>
    <row r="47" spans="2:30" ht="12.75" customHeight="1">
      <c r="B47" s="42"/>
      <c r="C47" s="9"/>
      <c r="D47" s="89"/>
      <c r="E47" s="89"/>
      <c r="F47" s="9"/>
      <c r="G47" s="9"/>
      <c r="H47" s="9"/>
      <c r="I47" s="9"/>
      <c r="J47" s="9"/>
      <c r="K47" s="9"/>
      <c r="L47" s="9"/>
      <c r="M47" s="9"/>
      <c r="N47" s="9"/>
      <c r="O47" s="43"/>
    </row>
    <row r="48" spans="2:30" ht="12.75" customHeight="1">
      <c r="B48" s="42"/>
      <c r="C48" s="9"/>
      <c r="D48" s="89"/>
      <c r="E48" s="89"/>
      <c r="F48" s="9"/>
      <c r="G48" s="9"/>
      <c r="H48" s="9"/>
      <c r="I48" s="9"/>
      <c r="J48" s="9"/>
      <c r="K48" s="9"/>
      <c r="L48" s="9"/>
      <c r="M48" s="9"/>
      <c r="N48" s="9"/>
      <c r="O48" s="43"/>
    </row>
    <row r="49" spans="2:24" ht="12.75" customHeight="1">
      <c r="B49" s="42"/>
      <c r="C49" s="9"/>
      <c r="D49" s="89"/>
      <c r="E49" s="89"/>
      <c r="F49" s="9"/>
      <c r="G49" s="9"/>
      <c r="H49" s="9"/>
      <c r="I49" s="9"/>
      <c r="J49" s="9"/>
      <c r="K49" s="9"/>
      <c r="L49" s="9"/>
      <c r="M49" s="9"/>
      <c r="N49" s="9"/>
      <c r="O49" s="43"/>
    </row>
    <row r="50" spans="2:24" ht="12.75" customHeight="1">
      <c r="B50" s="42"/>
      <c r="C50" s="9"/>
      <c r="D50" s="89"/>
      <c r="E50" s="89"/>
      <c r="F50" s="9"/>
      <c r="G50" s="9"/>
      <c r="H50" s="9"/>
      <c r="I50" s="9"/>
      <c r="J50" s="9"/>
      <c r="K50" s="9"/>
      <c r="L50" s="9"/>
      <c r="M50" s="9"/>
      <c r="N50" s="52" t="s">
        <v>43</v>
      </c>
      <c r="O50" s="43"/>
    </row>
    <row r="51" spans="2:24" ht="12.75" customHeight="1">
      <c r="B51" s="48"/>
      <c r="C51" s="49"/>
      <c r="D51" s="50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51"/>
    </row>
    <row r="52" spans="2:24">
      <c r="B52" s="4"/>
      <c r="C52" s="1"/>
      <c r="D52" s="1"/>
      <c r="F52" s="1"/>
      <c r="G52" s="1"/>
      <c r="H52" s="1"/>
      <c r="I52" s="1"/>
      <c r="J52" s="1"/>
      <c r="S52" s="1"/>
    </row>
    <row r="53" spans="2:24" ht="9.9499999999999993" customHeight="1"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7"/>
      <c r="V53" s="7"/>
      <c r="W53" s="7"/>
      <c r="X53" s="7"/>
    </row>
    <row r="54" spans="2:24" ht="9.9499999999999993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</sheetData>
  <mergeCells count="5">
    <mergeCell ref="B15:O15"/>
    <mergeCell ref="B19:O19"/>
    <mergeCell ref="B22:O22"/>
    <mergeCell ref="B16:O16"/>
    <mergeCell ref="B18:O18"/>
  </mergeCells>
  <printOptions horizontalCentered="1"/>
  <pageMargins left="0.44" right="0.45" top="0.74" bottom="0.35" header="0.34" footer="0.18"/>
  <pageSetup orientation="portrait" r:id="rId1"/>
  <headerFooter scaleWithDoc="0">
    <oddHeader>&amp;L&amp;"Lucida Sans Unicode,Bold"&amp;12AUTOMOBILE INSURANCE&amp;R&amp;"Californian FB,Regular"&amp;9Prince Edward Island Regulatory &amp;&amp; Appeals Commission</oddHeader>
    <oddFooter>&amp;R&amp;"Verdana,Regular"&amp;7v. 2022-01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Y54"/>
  <sheetViews>
    <sheetView workbookViewId="0">
      <selection activeCell="J14" sqref="J14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96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/>
      <c r="I7" s="1"/>
    </row>
    <row r="8" spans="2:20">
      <c r="C8" s="4" t="s">
        <v>9</v>
      </c>
      <c r="D8" s="6" t="s">
        <v>78</v>
      </c>
      <c r="E8" s="6"/>
      <c r="G8" s="1"/>
      <c r="H8" s="4"/>
      <c r="I8" s="6"/>
    </row>
    <row r="9" spans="2:20">
      <c r="C9" s="4" t="s">
        <v>9</v>
      </c>
      <c r="D9" s="6" t="s">
        <v>53</v>
      </c>
      <c r="E9" s="6"/>
      <c r="G9" s="1"/>
      <c r="H9" s="4"/>
      <c r="I9" s="6"/>
    </row>
    <row r="10" spans="2:20">
      <c r="C10" s="4" t="s">
        <v>9</v>
      </c>
      <c r="D10" s="6" t="s">
        <v>75</v>
      </c>
      <c r="E10" s="6"/>
      <c r="G10" s="1"/>
      <c r="H10" s="4"/>
      <c r="I10" s="6"/>
    </row>
    <row r="11" spans="2:20">
      <c r="C11" s="4" t="s">
        <v>9</v>
      </c>
      <c r="D11" s="1" t="s">
        <v>51</v>
      </c>
      <c r="E11" s="1"/>
      <c r="G11" s="1"/>
      <c r="H11" s="4"/>
      <c r="I11" s="1"/>
    </row>
    <row r="12" spans="2:20">
      <c r="C12" s="4" t="s">
        <v>9</v>
      </c>
      <c r="D12" s="1" t="s">
        <v>117</v>
      </c>
      <c r="E12" s="1"/>
      <c r="G12" s="1"/>
      <c r="H12" s="4"/>
      <c r="I12" s="1"/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/>
      <c r="I13" s="1"/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/>
      <c r="I14" s="1"/>
    </row>
    <row r="15" spans="2:20" ht="15">
      <c r="C15" s="4" t="s">
        <v>9</v>
      </c>
      <c r="D15" s="1" t="s">
        <v>124</v>
      </c>
      <c r="E15" s="1"/>
      <c r="G15" s="1"/>
      <c r="H15" s="78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5.75" thickBot="1">
      <c r="C16" s="91"/>
      <c r="D16" s="88"/>
      <c r="J16" s="72"/>
    </row>
    <row r="17" spans="2:16" ht="27" thickBot="1">
      <c r="B17" s="19"/>
      <c r="C17" s="63" t="s">
        <v>21</v>
      </c>
      <c r="D17" s="64"/>
      <c r="E17" s="119" t="s">
        <v>3</v>
      </c>
      <c r="F17" s="119"/>
      <c r="G17" s="119"/>
      <c r="H17" s="87"/>
      <c r="I17" s="87"/>
      <c r="J17" s="87"/>
      <c r="K17" s="87"/>
      <c r="L17" s="64"/>
      <c r="M17" s="120" t="s">
        <v>8</v>
      </c>
      <c r="N17" s="121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19"/>
      <c r="I18" s="64"/>
      <c r="J18" s="64"/>
      <c r="K18" s="64"/>
      <c r="L18" s="64"/>
      <c r="M18" s="64"/>
      <c r="N18" s="64"/>
      <c r="O18" s="64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>IF(E25=0,"",(F25-E25)/E25)</f>
        <v/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1">IF(E29=0,"",(F29-E29)/E29)</f>
        <v/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1"/>
        <v/>
      </c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1"/>
        <v/>
      </c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1"/>
        <v/>
      </c>
      <c r="H32" s="19"/>
      <c r="I32" s="19"/>
      <c r="J32" s="19"/>
      <c r="K32" s="19"/>
      <c r="L32" s="19"/>
      <c r="M32" s="19"/>
      <c r="N32" s="19"/>
      <c r="O32" s="19"/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2">IF(E34=0,"",(F34-E34)/E34)</f>
        <v/>
      </c>
      <c r="H34" s="19"/>
      <c r="I34" s="19"/>
      <c r="J34" s="19"/>
      <c r="K34" s="19"/>
      <c r="L34" s="19"/>
      <c r="M34" s="19"/>
      <c r="N34" s="19"/>
      <c r="O34" s="19"/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8">
    <mergeCell ref="E18:G18"/>
    <mergeCell ref="M4:P4"/>
    <mergeCell ref="C5:G5"/>
    <mergeCell ref="I5:J5"/>
    <mergeCell ref="O5:P5"/>
    <mergeCell ref="O6:P6"/>
    <mergeCell ref="E17:G17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97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/>
      <c r="I7" s="1"/>
    </row>
    <row r="8" spans="2:20">
      <c r="C8" s="4" t="s">
        <v>9</v>
      </c>
      <c r="D8" s="6" t="s">
        <v>79</v>
      </c>
      <c r="E8" s="6"/>
      <c r="G8" s="1"/>
      <c r="H8" s="4"/>
      <c r="I8" s="6"/>
    </row>
    <row r="9" spans="2:20">
      <c r="C9" s="4" t="s">
        <v>9</v>
      </c>
      <c r="D9" s="6" t="s">
        <v>53</v>
      </c>
      <c r="E9" s="6"/>
      <c r="G9" s="1"/>
      <c r="H9" s="4"/>
      <c r="I9" s="6"/>
    </row>
    <row r="10" spans="2:20">
      <c r="C10" s="4" t="s">
        <v>9</v>
      </c>
      <c r="D10" s="6" t="s">
        <v>63</v>
      </c>
      <c r="E10" s="6"/>
      <c r="G10" s="1"/>
      <c r="H10" s="4"/>
      <c r="I10" s="6"/>
    </row>
    <row r="11" spans="2:20">
      <c r="C11" s="4" t="s">
        <v>9</v>
      </c>
      <c r="D11" s="1" t="s">
        <v>51</v>
      </c>
      <c r="E11" s="1"/>
      <c r="G11" s="1"/>
      <c r="H11" s="4"/>
      <c r="I11" s="1"/>
    </row>
    <row r="12" spans="2:20">
      <c r="C12" s="4" t="s">
        <v>9</v>
      </c>
      <c r="D12" s="1" t="s">
        <v>100</v>
      </c>
      <c r="E12" s="1"/>
      <c r="G12" s="1"/>
      <c r="H12" s="4"/>
      <c r="I12" s="1"/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/>
      <c r="I13" s="1"/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/>
      <c r="I14" s="1"/>
    </row>
    <row r="15" spans="2:20" ht="15">
      <c r="C15" s="4" t="s">
        <v>9</v>
      </c>
      <c r="D15" s="1" t="s">
        <v>118</v>
      </c>
      <c r="E15" s="1"/>
      <c r="G15" s="1"/>
      <c r="H15" s="78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5.75" thickBot="1">
      <c r="C16" s="91"/>
      <c r="D16" s="88"/>
      <c r="J16" s="72"/>
    </row>
    <row r="17" spans="2:16" ht="27" thickBot="1">
      <c r="B17" s="19"/>
      <c r="C17" s="63" t="s">
        <v>21</v>
      </c>
      <c r="D17" s="64"/>
      <c r="E17" s="119" t="s">
        <v>3</v>
      </c>
      <c r="F17" s="119"/>
      <c r="G17" s="119"/>
      <c r="H17" s="87"/>
      <c r="I17" s="87"/>
      <c r="J17" s="87"/>
      <c r="K17" s="87"/>
      <c r="L17" s="64"/>
      <c r="M17" s="120" t="s">
        <v>8</v>
      </c>
      <c r="N17" s="121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19"/>
      <c r="I18" s="64"/>
      <c r="J18" s="64"/>
      <c r="K18" s="64"/>
      <c r="L18" s="64"/>
      <c r="M18" s="64"/>
      <c r="N18" s="64"/>
      <c r="O18" s="64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>IF(E25=0,"",(F25-E25)/E25)</f>
        <v/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1">IF(E29=0,"",(F29-E29)/E29)</f>
        <v/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1"/>
        <v/>
      </c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1"/>
        <v/>
      </c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1"/>
        <v/>
      </c>
      <c r="H32" s="19"/>
      <c r="I32" s="19"/>
      <c r="J32" s="19"/>
      <c r="K32" s="19"/>
      <c r="L32" s="19"/>
      <c r="M32" s="19"/>
      <c r="N32" s="19"/>
      <c r="O32" s="19"/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2">IF(E34=0,"",(F34-E34)/E34)</f>
        <v/>
      </c>
      <c r="H34" s="19"/>
      <c r="I34" s="19"/>
      <c r="J34" s="19"/>
      <c r="K34" s="19"/>
      <c r="L34" s="19"/>
      <c r="M34" s="19"/>
      <c r="N34" s="19"/>
      <c r="O34" s="19"/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8">
    <mergeCell ref="E18:G18"/>
    <mergeCell ref="M4:P4"/>
    <mergeCell ref="C5:G5"/>
    <mergeCell ref="I5:J5"/>
    <mergeCell ref="O5:P5"/>
    <mergeCell ref="O6:P6"/>
    <mergeCell ref="E17:G17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98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 t="s">
        <v>17</v>
      </c>
      <c r="I7" s="1"/>
    </row>
    <row r="8" spans="2:20">
      <c r="C8" s="4" t="s">
        <v>9</v>
      </c>
      <c r="D8" s="6" t="s">
        <v>80</v>
      </c>
      <c r="E8" s="6"/>
      <c r="G8" s="1"/>
      <c r="H8" s="4" t="s">
        <v>9</v>
      </c>
      <c r="I8" s="6" t="s">
        <v>82</v>
      </c>
    </row>
    <row r="9" spans="2:20">
      <c r="C9" s="4" t="s">
        <v>9</v>
      </c>
      <c r="D9" s="6" t="s">
        <v>53</v>
      </c>
      <c r="E9" s="6"/>
      <c r="G9" s="1"/>
      <c r="H9" s="4" t="s">
        <v>9</v>
      </c>
      <c r="I9" s="6" t="s">
        <v>54</v>
      </c>
    </row>
    <row r="10" spans="2:20">
      <c r="C10" s="4" t="s">
        <v>9</v>
      </c>
      <c r="D10" s="6" t="s">
        <v>50</v>
      </c>
      <c r="E10" s="6"/>
      <c r="G10" s="1"/>
      <c r="H10" s="4" t="s">
        <v>9</v>
      </c>
      <c r="I10" s="6" t="s">
        <v>55</v>
      </c>
    </row>
    <row r="11" spans="2:20">
      <c r="C11" s="4" t="s">
        <v>9</v>
      </c>
      <c r="D11" s="1" t="s">
        <v>81</v>
      </c>
      <c r="E11" s="1"/>
      <c r="G11" s="1"/>
      <c r="H11" s="4" t="s">
        <v>9</v>
      </c>
      <c r="I11" s="1" t="s">
        <v>81</v>
      </c>
    </row>
    <row r="12" spans="2:20">
      <c r="C12" s="4" t="s">
        <v>9</v>
      </c>
      <c r="D12" s="1" t="s">
        <v>119</v>
      </c>
      <c r="E12" s="1"/>
      <c r="G12" s="1"/>
      <c r="H12" s="4" t="s">
        <v>9</v>
      </c>
      <c r="I12" s="1" t="s">
        <v>85</v>
      </c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 t="s">
        <v>9</v>
      </c>
      <c r="I13" s="1" t="s">
        <v>84</v>
      </c>
      <c r="R13" s="71"/>
      <c r="S13" s="5"/>
      <c r="T13" s="5"/>
    </row>
    <row r="14" spans="2:20">
      <c r="C14" s="4" t="s">
        <v>9</v>
      </c>
      <c r="D14" s="1" t="s">
        <v>120</v>
      </c>
      <c r="E14" s="1"/>
      <c r="G14" s="1"/>
      <c r="H14" s="4"/>
      <c r="I14" s="1"/>
    </row>
    <row r="15" spans="2:20" ht="15">
      <c r="C15" s="4" t="s">
        <v>9</v>
      </c>
      <c r="D15" s="1" t="s">
        <v>121</v>
      </c>
      <c r="E15" s="1"/>
      <c r="G15" s="1"/>
      <c r="H15" s="91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3.5" thickBot="1">
      <c r="J16" s="72"/>
    </row>
    <row r="17" spans="2:16" ht="27" thickBot="1">
      <c r="B17" s="19"/>
      <c r="C17" s="63" t="s">
        <v>21</v>
      </c>
      <c r="D17" s="64"/>
      <c r="E17" s="114" t="s">
        <v>3</v>
      </c>
      <c r="F17" s="114"/>
      <c r="G17" s="114"/>
      <c r="H17" s="114"/>
      <c r="I17" s="114"/>
      <c r="J17" s="114"/>
      <c r="K17" s="114"/>
      <c r="L17" s="64"/>
      <c r="M17" s="111" t="s">
        <v>8</v>
      </c>
      <c r="N17" s="112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23"/>
      <c r="I18" s="105" t="s">
        <v>11</v>
      </c>
      <c r="J18" s="106"/>
      <c r="K18" s="107"/>
      <c r="L18" s="22"/>
      <c r="M18" s="108" t="s">
        <v>12</v>
      </c>
      <c r="N18" s="109"/>
      <c r="O18" s="110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23"/>
      <c r="I20" s="26" t="s">
        <v>4</v>
      </c>
      <c r="J20" s="26" t="s">
        <v>5</v>
      </c>
      <c r="K20" s="26" t="s">
        <v>6</v>
      </c>
      <c r="L20" s="23"/>
      <c r="M20" s="27" t="s">
        <v>4</v>
      </c>
      <c r="N20" s="27" t="s">
        <v>5</v>
      </c>
      <c r="O20" s="27" t="s">
        <v>6</v>
      </c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23"/>
      <c r="I21" s="79"/>
      <c r="J21" s="79"/>
      <c r="K21" s="80" t="str">
        <f t="shared" ref="K21:K26" si="1">IF(I21=0,"",(J21-I21)/I21)</f>
        <v/>
      </c>
      <c r="L21" s="23"/>
      <c r="M21" s="85">
        <f t="shared" ref="M21:N25" si="2">IF(SUM(E21+I21)=0,0,SUM(E21+I21))</f>
        <v>0</v>
      </c>
      <c r="N21" s="85">
        <f t="shared" si="2"/>
        <v>0</v>
      </c>
      <c r="O21" s="80" t="str">
        <f t="shared" ref="O21:O26" si="3">IF(M21=0,"",(N21-M21)/M21)</f>
        <v/>
      </c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23"/>
      <c r="I22" s="79"/>
      <c r="J22" s="79"/>
      <c r="K22" s="80" t="str">
        <f t="shared" si="1"/>
        <v/>
      </c>
      <c r="L22" s="23"/>
      <c r="M22" s="85">
        <f t="shared" si="2"/>
        <v>0</v>
      </c>
      <c r="N22" s="85">
        <f t="shared" si="2"/>
        <v>0</v>
      </c>
      <c r="O22" s="80" t="str">
        <f t="shared" si="3"/>
        <v/>
      </c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23"/>
      <c r="I23" s="79"/>
      <c r="J23" s="79"/>
      <c r="K23" s="80" t="str">
        <f t="shared" si="1"/>
        <v/>
      </c>
      <c r="L23" s="23"/>
      <c r="M23" s="85">
        <f t="shared" si="2"/>
        <v>0</v>
      </c>
      <c r="N23" s="85">
        <f t="shared" si="2"/>
        <v>0</v>
      </c>
      <c r="O23" s="80" t="str">
        <f t="shared" si="3"/>
        <v/>
      </c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23"/>
      <c r="I24" s="79"/>
      <c r="J24" s="79"/>
      <c r="K24" s="80" t="str">
        <f t="shared" si="1"/>
        <v/>
      </c>
      <c r="L24" s="23"/>
      <c r="M24" s="85">
        <f t="shared" si="2"/>
        <v>0</v>
      </c>
      <c r="N24" s="85">
        <f t="shared" si="2"/>
        <v>0</v>
      </c>
      <c r="O24" s="81" t="str">
        <f t="shared" si="3"/>
        <v/>
      </c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 t="shared" si="0"/>
        <v/>
      </c>
      <c r="H25" s="23"/>
      <c r="I25" s="83"/>
      <c r="J25" s="83"/>
      <c r="K25" s="81" t="str">
        <f t="shared" si="1"/>
        <v/>
      </c>
      <c r="L25" s="23"/>
      <c r="M25" s="85">
        <f t="shared" si="2"/>
        <v>0</v>
      </c>
      <c r="N25" s="85">
        <f t="shared" si="2"/>
        <v>0</v>
      </c>
      <c r="O25" s="81" t="str">
        <f t="shared" si="3"/>
        <v/>
      </c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23"/>
      <c r="I26" s="84">
        <f>IF(SUM(I21:I25)=0,0,SUM(I21:I25))</f>
        <v>0</v>
      </c>
      <c r="J26" s="84">
        <f>IF(SUM(J21:J25)=0,0,SUM(J21:J25))</f>
        <v>0</v>
      </c>
      <c r="K26" s="82" t="str">
        <f t="shared" si="1"/>
        <v/>
      </c>
      <c r="L26" s="23"/>
      <c r="M26" s="84">
        <f>IF(SUM(M21:M25)=0,0,SUM(M21:M25))</f>
        <v>0</v>
      </c>
      <c r="N26" s="84">
        <f>IF(SUM(N21:N25)=0,0,SUM(N21:N25))</f>
        <v>0</v>
      </c>
      <c r="O26" s="82" t="str">
        <f t="shared" si="3"/>
        <v/>
      </c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23"/>
      <c r="I28" s="26" t="s">
        <v>4</v>
      </c>
      <c r="J28" s="26" t="s">
        <v>5</v>
      </c>
      <c r="K28" s="26" t="s">
        <v>6</v>
      </c>
      <c r="L28" s="23"/>
      <c r="M28" s="27" t="s">
        <v>4</v>
      </c>
      <c r="N28" s="27" t="s">
        <v>5</v>
      </c>
      <c r="O28" s="27" t="s">
        <v>6</v>
      </c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4">IF(E29=0,"",(F29-E29)/E29)</f>
        <v/>
      </c>
      <c r="H29" s="23"/>
      <c r="I29" s="79"/>
      <c r="J29" s="79"/>
      <c r="K29" s="80" t="str">
        <f>IF(I29=0,"",(J29-I29)/I29)</f>
        <v/>
      </c>
      <c r="L29" s="23"/>
      <c r="M29" s="85">
        <f>IF(SUM(E29+I29)=0,0,SUM(E29+I29))</f>
        <v>0</v>
      </c>
      <c r="N29" s="85">
        <f>IF(SUM(F29+J29)=0,0,SUM(F29+J29))</f>
        <v>0</v>
      </c>
      <c r="O29" s="80" t="str">
        <f>IF(M29=0,"",(N29-M29)/M29)</f>
        <v/>
      </c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4"/>
        <v/>
      </c>
      <c r="H30" s="23"/>
      <c r="I30" s="79"/>
      <c r="J30" s="79"/>
      <c r="K30" s="80" t="str">
        <f>IF(I30=0,"",(J30-I30)/I30)</f>
        <v/>
      </c>
      <c r="L30" s="23"/>
      <c r="M30" s="85">
        <f t="shared" ref="M30" si="5">IF(SUM(E30+I30)=0,0,SUM(E30+I30))</f>
        <v>0</v>
      </c>
      <c r="N30" s="85">
        <f t="shared" ref="N30" si="6">IF(SUM(F30+J30)=0,0,SUM(F30+J30))</f>
        <v>0</v>
      </c>
      <c r="O30" s="80" t="str">
        <f>IF(M30=0,"",(N30-M30)/M30)</f>
        <v/>
      </c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4"/>
        <v/>
      </c>
      <c r="H31" s="23"/>
      <c r="I31" s="83"/>
      <c r="J31" s="83"/>
      <c r="K31" s="81" t="str">
        <f>IF(I31=0,"",(J31-I31)/I31)</f>
        <v/>
      </c>
      <c r="L31" s="23"/>
      <c r="M31" s="85">
        <f>IF(SUM(E31+I31)=0,0,SUM(E31+I31))</f>
        <v>0</v>
      </c>
      <c r="N31" s="85">
        <f>IF(SUM(F31+J31)=0,0,SUM(F31+J31))</f>
        <v>0</v>
      </c>
      <c r="O31" s="80" t="str">
        <f>IF(M31=0,"",(N31-M31)/M31)</f>
        <v/>
      </c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4"/>
        <v/>
      </c>
      <c r="H32" s="23"/>
      <c r="I32" s="84">
        <f>IF(SUM(I29:I31)=0,0,SUM(I29:I31))</f>
        <v>0</v>
      </c>
      <c r="J32" s="84">
        <f>IF(SUM(J29:J31)=0,0,SUM(J29:J31))</f>
        <v>0</v>
      </c>
      <c r="K32" s="86" t="str">
        <f>IF(I32=0,"",(J32-I32)/I32)</f>
        <v/>
      </c>
      <c r="L32" s="23"/>
      <c r="M32" s="84">
        <f>E32+I32</f>
        <v>0</v>
      </c>
      <c r="N32" s="84">
        <f>F32+J32</f>
        <v>0</v>
      </c>
      <c r="O32" s="82" t="str">
        <f>IF(M32=0,"",(N32-M32)/M32)</f>
        <v/>
      </c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7">IF(E34=0,"",(F34-E34)/E34)</f>
        <v/>
      </c>
      <c r="H34" s="23"/>
      <c r="I34" s="84">
        <f>IF(SUM(I22:I26)+SUM(I29:I31)=0,0,SUM(I22:I26)+SUM(I29:I31))</f>
        <v>0</v>
      </c>
      <c r="J34" s="84">
        <f>IF(SUM(J22:J26)+SUM(J29:J31)=0,0,SUM(J22:J26)+SUM(J29:J31))</f>
        <v>0</v>
      </c>
      <c r="K34" s="86" t="str">
        <f>IF(I34=0,"",(J34-I34)/I34)</f>
        <v/>
      </c>
      <c r="L34" s="23"/>
      <c r="M34" s="84">
        <f>IF(SUM(M22:M26)+SUM(M29:M31)=0,0,SUM(M22:M26)+SUM(M29:M31))</f>
        <v>0</v>
      </c>
      <c r="N34" s="84">
        <f>IF(SUM(N22:N26)+SUM(N29:N31)=0,0,SUM(N22:N26)+SUM(N29:N31))</f>
        <v>0</v>
      </c>
      <c r="O34" s="82" t="str">
        <f>IF(M34=0,"",(N34-M34)/M34)</f>
        <v/>
      </c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10">
    <mergeCell ref="E18:G18"/>
    <mergeCell ref="I18:K18"/>
    <mergeCell ref="M18:O18"/>
    <mergeCell ref="M4:P4"/>
    <mergeCell ref="C5:G5"/>
    <mergeCell ref="I5:J5"/>
    <mergeCell ref="O5:P5"/>
    <mergeCell ref="O6:P6"/>
    <mergeCell ref="E17:K17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&amp;R&amp;"Cambria,Regular" &amp;7 v. 2022-01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99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/>
      <c r="I7" s="1"/>
    </row>
    <row r="8" spans="2:20">
      <c r="C8" s="4" t="s">
        <v>9</v>
      </c>
      <c r="D8" s="6" t="s">
        <v>79</v>
      </c>
      <c r="E8" s="6"/>
      <c r="G8" s="1"/>
      <c r="H8" s="4"/>
      <c r="I8" s="6"/>
    </row>
    <row r="9" spans="2:20">
      <c r="C9" s="4" t="s">
        <v>9</v>
      </c>
      <c r="D9" s="6" t="s">
        <v>53</v>
      </c>
      <c r="E9" s="6"/>
      <c r="G9" s="1"/>
      <c r="H9" s="4"/>
      <c r="I9" s="6"/>
    </row>
    <row r="10" spans="2:20">
      <c r="C10" s="4" t="s">
        <v>9</v>
      </c>
      <c r="D10" s="6" t="s">
        <v>63</v>
      </c>
      <c r="E10" s="6"/>
      <c r="G10" s="1"/>
      <c r="H10" s="4"/>
      <c r="I10" s="6"/>
    </row>
    <row r="11" spans="2:20">
      <c r="C11" s="4" t="s">
        <v>9</v>
      </c>
      <c r="D11" s="1" t="s">
        <v>51</v>
      </c>
      <c r="E11" s="1"/>
      <c r="G11" s="1"/>
      <c r="H11" s="4"/>
      <c r="I11" s="1"/>
    </row>
    <row r="12" spans="2:20">
      <c r="C12" s="4" t="s">
        <v>9</v>
      </c>
      <c r="D12" s="1" t="s">
        <v>100</v>
      </c>
      <c r="E12" s="1"/>
      <c r="G12" s="1"/>
      <c r="H12" s="4"/>
      <c r="I12" s="1"/>
      <c r="R12" s="71"/>
      <c r="S12" s="5"/>
      <c r="T12" s="5"/>
    </row>
    <row r="13" spans="2:20">
      <c r="C13" s="4" t="s">
        <v>9</v>
      </c>
      <c r="D13" s="1" t="s">
        <v>86</v>
      </c>
      <c r="E13" s="1"/>
      <c r="G13" s="1"/>
      <c r="H13" s="4"/>
      <c r="I13" s="1"/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/>
      <c r="I14" s="1"/>
    </row>
    <row r="15" spans="2:20" ht="15">
      <c r="C15" s="4" t="s">
        <v>9</v>
      </c>
      <c r="D15" s="1" t="s">
        <v>122</v>
      </c>
      <c r="E15" s="1"/>
      <c r="G15" s="1"/>
      <c r="H15" s="78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5.75" thickBot="1">
      <c r="C16" s="91"/>
      <c r="D16" s="88"/>
      <c r="J16" s="72"/>
    </row>
    <row r="17" spans="2:16" ht="27" thickBot="1">
      <c r="B17" s="19"/>
      <c r="C17" s="63" t="s">
        <v>21</v>
      </c>
      <c r="D17" s="64"/>
      <c r="E17" s="119" t="s">
        <v>3</v>
      </c>
      <c r="F17" s="119"/>
      <c r="G17" s="119"/>
      <c r="H17" s="87"/>
      <c r="I17" s="87"/>
      <c r="J17" s="87"/>
      <c r="K17" s="87"/>
      <c r="L17" s="64"/>
      <c r="M17" s="120" t="s">
        <v>8</v>
      </c>
      <c r="N17" s="121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19"/>
      <c r="I18" s="64"/>
      <c r="J18" s="64"/>
      <c r="K18" s="64"/>
      <c r="L18" s="64"/>
      <c r="M18" s="64"/>
      <c r="N18" s="64"/>
      <c r="O18" s="64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>IF(E25=0,"",(F25-E25)/E25)</f>
        <v/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1">IF(E29=0,"",(F29-E29)/E29)</f>
        <v/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1"/>
        <v/>
      </c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1"/>
        <v/>
      </c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1"/>
        <v/>
      </c>
      <c r="H32" s="19"/>
      <c r="I32" s="19"/>
      <c r="J32" s="19"/>
      <c r="K32" s="19"/>
      <c r="L32" s="19"/>
      <c r="M32" s="19"/>
      <c r="N32" s="19"/>
      <c r="O32" s="19"/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2">IF(E34=0,"",(F34-E34)/E34)</f>
        <v/>
      </c>
      <c r="H34" s="19"/>
      <c r="I34" s="19"/>
      <c r="J34" s="19"/>
      <c r="K34" s="19"/>
      <c r="L34" s="19"/>
      <c r="M34" s="19"/>
      <c r="N34" s="19"/>
      <c r="O34" s="19"/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8">
    <mergeCell ref="E18:G18"/>
    <mergeCell ref="M4:P4"/>
    <mergeCell ref="C5:G5"/>
    <mergeCell ref="I5:J5"/>
    <mergeCell ref="O5:P5"/>
    <mergeCell ref="O6:P6"/>
    <mergeCell ref="E17:G17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 &amp;"Verdana,Regular"&amp;7&amp;K03-023 &amp;K000000v. 2022-01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Y54"/>
  <sheetViews>
    <sheetView workbookViewId="0">
      <selection activeCell="C5" sqref="C5:G5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1" ht="15.75">
      <c r="B3" s="76"/>
      <c r="P3" s="24" t="s">
        <v>88</v>
      </c>
    </row>
    <row r="4" spans="2:21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1" ht="14.25">
      <c r="C5" s="113"/>
      <c r="D5" s="113"/>
      <c r="E5" s="113"/>
      <c r="F5" s="113"/>
      <c r="G5" s="113"/>
      <c r="I5" s="115"/>
      <c r="J5" s="116"/>
      <c r="M5" s="73"/>
      <c r="N5" s="54" t="s">
        <v>1</v>
      </c>
      <c r="O5" s="117"/>
      <c r="P5" s="118"/>
    </row>
    <row r="6" spans="2:21" ht="14.25">
      <c r="M6" s="74"/>
      <c r="N6" s="75" t="s">
        <v>2</v>
      </c>
      <c r="O6" s="117"/>
      <c r="P6" s="118"/>
    </row>
    <row r="7" spans="2:21" ht="15">
      <c r="C7" s="76" t="s">
        <v>7</v>
      </c>
      <c r="D7" s="1"/>
      <c r="E7" s="1"/>
      <c r="F7" s="25"/>
      <c r="G7" s="1"/>
      <c r="H7" s="76" t="s">
        <v>17</v>
      </c>
      <c r="I7" s="1"/>
    </row>
    <row r="8" spans="2:21">
      <c r="C8" s="4" t="s">
        <v>9</v>
      </c>
      <c r="D8" s="6" t="s">
        <v>49</v>
      </c>
      <c r="E8" s="6"/>
      <c r="G8" s="1"/>
      <c r="H8" s="4" t="s">
        <v>9</v>
      </c>
      <c r="I8" s="6" t="s">
        <v>52</v>
      </c>
    </row>
    <row r="9" spans="2:21">
      <c r="C9" s="4" t="s">
        <v>9</v>
      </c>
      <c r="D9" s="6" t="s">
        <v>53</v>
      </c>
      <c r="E9" s="6"/>
      <c r="G9" s="1"/>
      <c r="H9" s="4" t="s">
        <v>9</v>
      </c>
      <c r="I9" s="6" t="s">
        <v>54</v>
      </c>
    </row>
    <row r="10" spans="2:21">
      <c r="C10" s="4" t="s">
        <v>9</v>
      </c>
      <c r="D10" s="6" t="s">
        <v>50</v>
      </c>
      <c r="E10" s="6"/>
      <c r="G10" s="1"/>
      <c r="H10" s="4" t="s">
        <v>9</v>
      </c>
      <c r="I10" s="6" t="s">
        <v>55</v>
      </c>
    </row>
    <row r="11" spans="2:21">
      <c r="C11" s="4" t="s">
        <v>9</v>
      </c>
      <c r="D11" s="1" t="s">
        <v>51</v>
      </c>
      <c r="E11" s="1"/>
      <c r="G11" s="1"/>
      <c r="H11" s="4" t="s">
        <v>9</v>
      </c>
      <c r="I11" s="1" t="s">
        <v>51</v>
      </c>
    </row>
    <row r="12" spans="2:21">
      <c r="C12" s="4" t="s">
        <v>9</v>
      </c>
      <c r="D12" s="1" t="s">
        <v>100</v>
      </c>
      <c r="E12" s="1"/>
      <c r="G12" s="1"/>
      <c r="H12" s="4" t="s">
        <v>9</v>
      </c>
      <c r="I12" s="1" t="s">
        <v>83</v>
      </c>
      <c r="R12" s="71"/>
      <c r="S12" s="5"/>
      <c r="T12" s="5"/>
    </row>
    <row r="13" spans="2:21">
      <c r="C13" s="4" t="s">
        <v>9</v>
      </c>
      <c r="D13" s="1" t="s">
        <v>83</v>
      </c>
      <c r="E13" s="1"/>
      <c r="G13" s="1"/>
      <c r="H13" s="4" t="s">
        <v>9</v>
      </c>
      <c r="I13" s="1" t="s">
        <v>84</v>
      </c>
      <c r="R13" s="71"/>
      <c r="S13" s="5"/>
      <c r="T13" s="5"/>
    </row>
    <row r="14" spans="2:21">
      <c r="C14" s="4" t="s">
        <v>9</v>
      </c>
      <c r="D14" s="1" t="s">
        <v>84</v>
      </c>
      <c r="E14" s="1"/>
      <c r="G14" s="1"/>
      <c r="H14" s="1"/>
    </row>
    <row r="15" spans="2:21" ht="15">
      <c r="C15" s="4" t="s">
        <v>9</v>
      </c>
      <c r="D15" s="1" t="s">
        <v>123</v>
      </c>
      <c r="E15" s="1"/>
      <c r="G15" s="1"/>
      <c r="H15" s="91"/>
      <c r="I15" s="88"/>
      <c r="J15" s="92"/>
      <c r="K15" s="9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2:21" ht="13.5" thickBot="1"/>
    <row r="17" spans="2:16" ht="27" thickBot="1">
      <c r="B17" s="19"/>
      <c r="C17" s="63" t="s">
        <v>21</v>
      </c>
      <c r="D17" s="64"/>
      <c r="E17" s="114" t="s">
        <v>3</v>
      </c>
      <c r="F17" s="114"/>
      <c r="G17" s="114"/>
      <c r="H17" s="114"/>
      <c r="I17" s="114"/>
      <c r="J17" s="114"/>
      <c r="K17" s="114"/>
      <c r="L17" s="64"/>
      <c r="M17" s="111" t="s">
        <v>8</v>
      </c>
      <c r="N17" s="112"/>
      <c r="O17" s="70"/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23"/>
      <c r="I18" s="105" t="s">
        <v>11</v>
      </c>
      <c r="J18" s="106"/>
      <c r="K18" s="107"/>
      <c r="L18" s="22"/>
      <c r="M18" s="108" t="s">
        <v>12</v>
      </c>
      <c r="N18" s="109"/>
      <c r="O18" s="110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23"/>
      <c r="I20" s="26" t="s">
        <v>4</v>
      </c>
      <c r="J20" s="26" t="s">
        <v>5</v>
      </c>
      <c r="K20" s="26" t="s">
        <v>6</v>
      </c>
      <c r="L20" s="23"/>
      <c r="M20" s="27" t="s">
        <v>4</v>
      </c>
      <c r="N20" s="27" t="s">
        <v>5</v>
      </c>
      <c r="O20" s="27" t="s">
        <v>6</v>
      </c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23"/>
      <c r="I21" s="79"/>
      <c r="J21" s="79"/>
      <c r="K21" s="80" t="str">
        <f t="shared" ref="K21:K26" si="1">IF(I21=0,"",(J21-I21)/I21)</f>
        <v/>
      </c>
      <c r="L21" s="23"/>
      <c r="M21" s="85">
        <f t="shared" ref="M21:N25" si="2">IF(SUM(E21+I21)=0,0,SUM(E21+I21))</f>
        <v>0</v>
      </c>
      <c r="N21" s="85">
        <f t="shared" si="2"/>
        <v>0</v>
      </c>
      <c r="O21" s="80" t="str">
        <f t="shared" ref="O21:O26" si="3">IF(M21=0,"",(N21-M21)/M21)</f>
        <v/>
      </c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23"/>
      <c r="I22" s="79"/>
      <c r="J22" s="79"/>
      <c r="K22" s="80" t="str">
        <f t="shared" si="1"/>
        <v/>
      </c>
      <c r="L22" s="23"/>
      <c r="M22" s="85">
        <f t="shared" si="2"/>
        <v>0</v>
      </c>
      <c r="N22" s="85">
        <f t="shared" si="2"/>
        <v>0</v>
      </c>
      <c r="O22" s="80" t="str">
        <f t="shared" si="3"/>
        <v/>
      </c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23"/>
      <c r="I23" s="79"/>
      <c r="J23" s="79"/>
      <c r="K23" s="80" t="str">
        <f t="shared" si="1"/>
        <v/>
      </c>
      <c r="L23" s="23"/>
      <c r="M23" s="85">
        <f t="shared" si="2"/>
        <v>0</v>
      </c>
      <c r="N23" s="85">
        <f t="shared" si="2"/>
        <v>0</v>
      </c>
      <c r="O23" s="80" t="str">
        <f t="shared" si="3"/>
        <v/>
      </c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23"/>
      <c r="I24" s="79"/>
      <c r="J24" s="79"/>
      <c r="K24" s="80" t="str">
        <f t="shared" si="1"/>
        <v/>
      </c>
      <c r="L24" s="23"/>
      <c r="M24" s="85">
        <f t="shared" si="2"/>
        <v>0</v>
      </c>
      <c r="N24" s="85">
        <f t="shared" si="2"/>
        <v>0</v>
      </c>
      <c r="O24" s="81" t="str">
        <f t="shared" si="3"/>
        <v/>
      </c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 t="shared" si="0"/>
        <v/>
      </c>
      <c r="H25" s="23"/>
      <c r="I25" s="83"/>
      <c r="J25" s="83"/>
      <c r="K25" s="81" t="str">
        <f t="shared" si="1"/>
        <v/>
      </c>
      <c r="L25" s="23"/>
      <c r="M25" s="85">
        <f t="shared" si="2"/>
        <v>0</v>
      </c>
      <c r="N25" s="85">
        <f t="shared" si="2"/>
        <v>0</v>
      </c>
      <c r="O25" s="81" t="str">
        <f t="shared" si="3"/>
        <v/>
      </c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23"/>
      <c r="I26" s="84">
        <f>IF(SUM(I21:I25)=0,0,SUM(I21:I25))</f>
        <v>0</v>
      </c>
      <c r="J26" s="84">
        <f>IF(SUM(J21:J25)=0,0,SUM(J21:J25))</f>
        <v>0</v>
      </c>
      <c r="K26" s="82" t="str">
        <f t="shared" si="1"/>
        <v/>
      </c>
      <c r="L26" s="23"/>
      <c r="M26" s="84">
        <f>IF(SUM(M21:M25)=0,0,SUM(M21:M25))</f>
        <v>0</v>
      </c>
      <c r="N26" s="84">
        <f>IF(SUM(N21:N25)=0,0,SUM(N21:N25))</f>
        <v>0</v>
      </c>
      <c r="O26" s="82" t="str">
        <f t="shared" si="3"/>
        <v/>
      </c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23"/>
      <c r="I28" s="26" t="s">
        <v>4</v>
      </c>
      <c r="J28" s="26" t="s">
        <v>5</v>
      </c>
      <c r="K28" s="26" t="s">
        <v>6</v>
      </c>
      <c r="L28" s="23"/>
      <c r="M28" s="27" t="s">
        <v>4</v>
      </c>
      <c r="N28" s="27" t="s">
        <v>5</v>
      </c>
      <c r="O28" s="27" t="s">
        <v>6</v>
      </c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4">IF(E29=0,"",(F29-E29)/E29)</f>
        <v/>
      </c>
      <c r="H29" s="23"/>
      <c r="I29" s="79"/>
      <c r="J29" s="79"/>
      <c r="K29" s="80" t="str">
        <f>IF(I29=0,"",(J29-I29)/I29)</f>
        <v/>
      </c>
      <c r="L29" s="23"/>
      <c r="M29" s="85">
        <f>IF(SUM(E29+I29)=0,0,SUM(E29+I29))</f>
        <v>0</v>
      </c>
      <c r="N29" s="85">
        <f>IF(SUM(F29+J29)=0,0,SUM(F29+J29))</f>
        <v>0</v>
      </c>
      <c r="O29" s="80" t="str">
        <f>IF(M29=0,"",(N29-M29)/M29)</f>
        <v/>
      </c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4"/>
        <v/>
      </c>
      <c r="H30" s="23"/>
      <c r="I30" s="79"/>
      <c r="J30" s="79"/>
      <c r="K30" s="80" t="str">
        <f>IF(I30=0,"",(J30-I30)/I30)</f>
        <v/>
      </c>
      <c r="L30" s="23"/>
      <c r="M30" s="85">
        <f t="shared" ref="M30" si="5">IF(SUM(E30+I30)=0,0,SUM(E30+I30))</f>
        <v>0</v>
      </c>
      <c r="N30" s="85">
        <f t="shared" ref="N30" si="6">IF(SUM(F30+J30)=0,0,SUM(F30+J30))</f>
        <v>0</v>
      </c>
      <c r="O30" s="80" t="str">
        <f>IF(M30=0,"",(N30-M30)/M30)</f>
        <v/>
      </c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4"/>
        <v/>
      </c>
      <c r="H31" s="23"/>
      <c r="I31" s="83"/>
      <c r="J31" s="83"/>
      <c r="K31" s="81" t="str">
        <f>IF(I31=0,"",(J31-I31)/I31)</f>
        <v/>
      </c>
      <c r="L31" s="23"/>
      <c r="M31" s="85">
        <f>IF(SUM(E31+I31)=0,0,SUM(E31+I31))</f>
        <v>0</v>
      </c>
      <c r="N31" s="85">
        <f>IF(SUM(F31+J31)=0,0,SUM(F31+J31))</f>
        <v>0</v>
      </c>
      <c r="O31" s="80" t="str">
        <f>IF(M31=0,"",(N31-M31)/M31)</f>
        <v/>
      </c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4"/>
        <v/>
      </c>
      <c r="H32" s="23"/>
      <c r="I32" s="84">
        <f>IF(SUM(I29:I31)=0,0,SUM(I29:I31))</f>
        <v>0</v>
      </c>
      <c r="J32" s="84">
        <f>IF(SUM(J29:J31)=0,0,SUM(J29:J31))</f>
        <v>0</v>
      </c>
      <c r="K32" s="86" t="str">
        <f>IF(I32=0,"",(J32-I32)/I32)</f>
        <v/>
      </c>
      <c r="L32" s="23"/>
      <c r="M32" s="84">
        <f>E32+I32</f>
        <v>0</v>
      </c>
      <c r="N32" s="84">
        <f>F32+J32</f>
        <v>0</v>
      </c>
      <c r="O32" s="82" t="str">
        <f>IF(M32=0,"",(N32-M32)/M32)</f>
        <v/>
      </c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7">IF(E34=0,"",(F34-E34)/E34)</f>
        <v/>
      </c>
      <c r="H34" s="23"/>
      <c r="I34" s="84">
        <f>IF(SUM(I22:I26)+SUM(I29:I31)=0,0,SUM(I22:I26)+SUM(I29:I31))</f>
        <v>0</v>
      </c>
      <c r="J34" s="84">
        <f>IF(SUM(J22:J26)+SUM(J29:J31)=0,0,SUM(J22:J26)+SUM(J29:J31))</f>
        <v>0</v>
      </c>
      <c r="K34" s="86" t="str">
        <f>IF(I34=0,"",(J34-I34)/I34)</f>
        <v/>
      </c>
      <c r="L34" s="23"/>
      <c r="M34" s="84">
        <f>IF(SUM(M22:M26)+SUM(M29:M31)=0,0,SUM(M22:M26)+SUM(M29:M31))</f>
        <v>0</v>
      </c>
      <c r="N34" s="84">
        <f>IF(SUM(N22:N26)+SUM(N29:N31)=0,0,SUM(N22:N26)+SUM(N29:N31))</f>
        <v>0</v>
      </c>
      <c r="O34" s="82" t="str">
        <f>IF(M34=0,"",(N34-M34)/M34)</f>
        <v/>
      </c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10">
    <mergeCell ref="M4:P4"/>
    <mergeCell ref="E18:G18"/>
    <mergeCell ref="I18:K18"/>
    <mergeCell ref="M18:O18"/>
    <mergeCell ref="M17:N17"/>
    <mergeCell ref="C5:G5"/>
    <mergeCell ref="E17:K17"/>
    <mergeCell ref="I5:J5"/>
    <mergeCell ref="O5:P5"/>
    <mergeCell ref="O6:P6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1" ht="15.75">
      <c r="B3" s="76"/>
      <c r="P3" s="24" t="s">
        <v>89</v>
      </c>
    </row>
    <row r="4" spans="2:21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1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1" ht="14.25">
      <c r="M6" s="74"/>
      <c r="N6" s="75" t="s">
        <v>2</v>
      </c>
      <c r="O6" s="117">
        <f>'P1'!O6:P6</f>
        <v>0</v>
      </c>
      <c r="P6" s="118"/>
    </row>
    <row r="7" spans="2:21" ht="15">
      <c r="C7" s="76" t="s">
        <v>7</v>
      </c>
      <c r="D7" s="1"/>
      <c r="E7" s="1"/>
      <c r="F7" s="25"/>
      <c r="G7" s="1"/>
      <c r="H7" s="76" t="s">
        <v>17</v>
      </c>
      <c r="I7" s="1"/>
    </row>
    <row r="8" spans="2:21">
      <c r="C8" s="4" t="s">
        <v>9</v>
      </c>
      <c r="D8" s="6" t="s">
        <v>28</v>
      </c>
      <c r="E8" s="6"/>
      <c r="G8" s="1"/>
      <c r="H8" s="4" t="s">
        <v>9</v>
      </c>
      <c r="I8" s="6" t="s">
        <v>29</v>
      </c>
    </row>
    <row r="9" spans="2:21">
      <c r="C9" s="4" t="s">
        <v>9</v>
      </c>
      <c r="D9" s="6" t="s">
        <v>54</v>
      </c>
      <c r="E9" s="6"/>
      <c r="G9" s="1"/>
      <c r="H9" s="4" t="s">
        <v>9</v>
      </c>
      <c r="I9" s="6" t="s">
        <v>54</v>
      </c>
    </row>
    <row r="10" spans="2:21">
      <c r="C10" s="4" t="s">
        <v>9</v>
      </c>
      <c r="D10" s="6" t="s">
        <v>58</v>
      </c>
      <c r="E10" s="6"/>
      <c r="G10" s="1"/>
      <c r="H10" s="4" t="s">
        <v>9</v>
      </c>
      <c r="I10" s="6" t="s">
        <v>58</v>
      </c>
    </row>
    <row r="11" spans="2:21">
      <c r="C11" s="4" t="s">
        <v>9</v>
      </c>
      <c r="D11" s="1" t="s">
        <v>51</v>
      </c>
      <c r="E11" s="1"/>
      <c r="G11" s="1"/>
      <c r="H11" s="4" t="s">
        <v>9</v>
      </c>
      <c r="I11" s="1" t="s">
        <v>51</v>
      </c>
    </row>
    <row r="12" spans="2:21">
      <c r="C12" s="4" t="s">
        <v>9</v>
      </c>
      <c r="D12" s="1" t="s">
        <v>101</v>
      </c>
      <c r="E12" s="1"/>
      <c r="G12" s="1"/>
      <c r="H12" s="4" t="s">
        <v>9</v>
      </c>
      <c r="I12" s="1" t="s">
        <v>83</v>
      </c>
      <c r="R12" s="71"/>
      <c r="S12" s="5"/>
      <c r="T12" s="5"/>
    </row>
    <row r="13" spans="2:21">
      <c r="C13" s="4" t="s">
        <v>9</v>
      </c>
      <c r="D13" s="1" t="s">
        <v>83</v>
      </c>
      <c r="E13" s="1"/>
      <c r="G13" s="1"/>
      <c r="H13" s="4" t="s">
        <v>9</v>
      </c>
      <c r="I13" s="1" t="s">
        <v>84</v>
      </c>
      <c r="R13" s="71"/>
      <c r="S13" s="5"/>
      <c r="T13" s="5"/>
    </row>
    <row r="14" spans="2:21">
      <c r="C14" s="4" t="s">
        <v>9</v>
      </c>
      <c r="D14" s="1" t="s">
        <v>84</v>
      </c>
      <c r="E14" s="1"/>
      <c r="G14" s="1"/>
      <c r="H14" s="1"/>
    </row>
    <row r="15" spans="2:21" ht="15">
      <c r="C15" s="4" t="s">
        <v>9</v>
      </c>
      <c r="D15" s="1" t="s">
        <v>102</v>
      </c>
      <c r="E15" s="1"/>
      <c r="G15" s="1"/>
      <c r="H15" s="91"/>
      <c r="I15" s="88"/>
      <c r="J15" s="9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2:21" ht="13.5" thickBot="1"/>
    <row r="17" spans="2:16" ht="27" thickBot="1">
      <c r="B17" s="19"/>
      <c r="C17" s="63" t="s">
        <v>21</v>
      </c>
      <c r="D17" s="64"/>
      <c r="E17" s="114" t="s">
        <v>3</v>
      </c>
      <c r="F17" s="114"/>
      <c r="G17" s="114"/>
      <c r="H17" s="114"/>
      <c r="I17" s="114"/>
      <c r="J17" s="114"/>
      <c r="K17" s="114"/>
      <c r="L17" s="64"/>
      <c r="M17" s="111" t="s">
        <v>8</v>
      </c>
      <c r="N17" s="112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23"/>
      <c r="I18" s="105" t="s">
        <v>11</v>
      </c>
      <c r="J18" s="106"/>
      <c r="K18" s="107"/>
      <c r="L18" s="22"/>
      <c r="M18" s="108" t="s">
        <v>12</v>
      </c>
      <c r="N18" s="109"/>
      <c r="O18" s="110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23"/>
      <c r="I20" s="26" t="s">
        <v>4</v>
      </c>
      <c r="J20" s="26" t="s">
        <v>5</v>
      </c>
      <c r="K20" s="26" t="s">
        <v>6</v>
      </c>
      <c r="L20" s="23"/>
      <c r="M20" s="27" t="s">
        <v>4</v>
      </c>
      <c r="N20" s="27" t="s">
        <v>5</v>
      </c>
      <c r="O20" s="27" t="s">
        <v>6</v>
      </c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23"/>
      <c r="I21" s="79"/>
      <c r="J21" s="79"/>
      <c r="K21" s="80" t="str">
        <f t="shared" ref="K21:K26" si="1">IF(I21=0,"",(J21-I21)/I21)</f>
        <v/>
      </c>
      <c r="L21" s="23"/>
      <c r="M21" s="85">
        <f t="shared" ref="M21:N25" si="2">IF(SUM(E21+I21)=0,0,SUM(E21+I21))</f>
        <v>0</v>
      </c>
      <c r="N21" s="85">
        <f t="shared" si="2"/>
        <v>0</v>
      </c>
      <c r="O21" s="80" t="str">
        <f t="shared" ref="O21:O26" si="3">IF(M21=0,"",(N21-M21)/M21)</f>
        <v/>
      </c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23"/>
      <c r="I22" s="79"/>
      <c r="J22" s="79"/>
      <c r="K22" s="80" t="str">
        <f t="shared" si="1"/>
        <v/>
      </c>
      <c r="L22" s="23"/>
      <c r="M22" s="85">
        <f t="shared" si="2"/>
        <v>0</v>
      </c>
      <c r="N22" s="85">
        <f t="shared" si="2"/>
        <v>0</v>
      </c>
      <c r="O22" s="80" t="str">
        <f t="shared" si="3"/>
        <v/>
      </c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23"/>
      <c r="I23" s="79"/>
      <c r="J23" s="79"/>
      <c r="K23" s="80" t="str">
        <f t="shared" si="1"/>
        <v/>
      </c>
      <c r="L23" s="23"/>
      <c r="M23" s="85">
        <f t="shared" si="2"/>
        <v>0</v>
      </c>
      <c r="N23" s="85">
        <f t="shared" si="2"/>
        <v>0</v>
      </c>
      <c r="O23" s="80" t="str">
        <f t="shared" si="3"/>
        <v/>
      </c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23"/>
      <c r="I24" s="79"/>
      <c r="J24" s="79"/>
      <c r="K24" s="80" t="str">
        <f t="shared" si="1"/>
        <v/>
      </c>
      <c r="L24" s="23"/>
      <c r="M24" s="85">
        <f t="shared" si="2"/>
        <v>0</v>
      </c>
      <c r="N24" s="85">
        <f t="shared" si="2"/>
        <v>0</v>
      </c>
      <c r="O24" s="81" t="str">
        <f t="shared" si="3"/>
        <v/>
      </c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 t="shared" si="0"/>
        <v/>
      </c>
      <c r="H25" s="23"/>
      <c r="I25" s="83"/>
      <c r="J25" s="83"/>
      <c r="K25" s="81" t="str">
        <f t="shared" si="1"/>
        <v/>
      </c>
      <c r="L25" s="23"/>
      <c r="M25" s="85">
        <f t="shared" si="2"/>
        <v>0</v>
      </c>
      <c r="N25" s="85">
        <f t="shared" si="2"/>
        <v>0</v>
      </c>
      <c r="O25" s="81" t="str">
        <f t="shared" si="3"/>
        <v/>
      </c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23"/>
      <c r="I26" s="84">
        <f>IF(SUM(I21:I25)=0,0,SUM(I21:I25))</f>
        <v>0</v>
      </c>
      <c r="J26" s="84">
        <f>IF(SUM(J21:J25)=0,0,SUM(J21:J25))</f>
        <v>0</v>
      </c>
      <c r="K26" s="82" t="str">
        <f t="shared" si="1"/>
        <v/>
      </c>
      <c r="L26" s="23"/>
      <c r="M26" s="84">
        <f>IF(SUM(M21:M25)=0,0,SUM(M21:M25))</f>
        <v>0</v>
      </c>
      <c r="N26" s="84">
        <f>IF(SUM(N21:N25)=0,0,SUM(N21:N25))</f>
        <v>0</v>
      </c>
      <c r="O26" s="82" t="str">
        <f t="shared" si="3"/>
        <v/>
      </c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23"/>
      <c r="I28" s="26" t="s">
        <v>4</v>
      </c>
      <c r="J28" s="26" t="s">
        <v>5</v>
      </c>
      <c r="K28" s="26" t="s">
        <v>6</v>
      </c>
      <c r="L28" s="23"/>
      <c r="M28" s="27" t="s">
        <v>4</v>
      </c>
      <c r="N28" s="27" t="s">
        <v>5</v>
      </c>
      <c r="O28" s="27" t="s">
        <v>6</v>
      </c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4">IF(E29=0,"",(F29-E29)/E29)</f>
        <v/>
      </c>
      <c r="H29" s="23"/>
      <c r="I29" s="79"/>
      <c r="J29" s="79"/>
      <c r="K29" s="80" t="str">
        <f>IF(I29=0,"",(J29-I29)/I29)</f>
        <v/>
      </c>
      <c r="L29" s="23"/>
      <c r="M29" s="85">
        <f>IF(SUM(E29+I29)=0,0,SUM(E29+I29))</f>
        <v>0</v>
      </c>
      <c r="N29" s="85">
        <f>IF(SUM(F29+J29)=0,0,SUM(F29+J29))</f>
        <v>0</v>
      </c>
      <c r="O29" s="80" t="str">
        <f>IF(M29=0,"",(N29-M29)/M29)</f>
        <v/>
      </c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4"/>
        <v/>
      </c>
      <c r="H30" s="23"/>
      <c r="I30" s="79"/>
      <c r="J30" s="79"/>
      <c r="K30" s="80" t="str">
        <f>IF(I30=0,"",(J30-I30)/I30)</f>
        <v/>
      </c>
      <c r="L30" s="23"/>
      <c r="M30" s="85">
        <f t="shared" ref="M30" si="5">IF(SUM(E30+I30)=0,0,SUM(E30+I30))</f>
        <v>0</v>
      </c>
      <c r="N30" s="85">
        <f t="shared" ref="N30" si="6">IF(SUM(F30+J30)=0,0,SUM(F30+J30))</f>
        <v>0</v>
      </c>
      <c r="O30" s="80" t="str">
        <f>IF(M30=0,"",(N30-M30)/M30)</f>
        <v/>
      </c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4"/>
        <v/>
      </c>
      <c r="H31" s="23"/>
      <c r="I31" s="83"/>
      <c r="J31" s="83"/>
      <c r="K31" s="81" t="str">
        <f>IF(I31=0,"",(J31-I31)/I31)</f>
        <v/>
      </c>
      <c r="L31" s="23"/>
      <c r="M31" s="85">
        <f>IF(SUM(E31+I31)=0,0,SUM(E31+I31))</f>
        <v>0</v>
      </c>
      <c r="N31" s="85">
        <f>IF(SUM(F31+J31)=0,0,SUM(F31+J31))</f>
        <v>0</v>
      </c>
      <c r="O31" s="80" t="str">
        <f>IF(M31=0,"",(N31-M31)/M31)</f>
        <v/>
      </c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4"/>
        <v/>
      </c>
      <c r="H32" s="23"/>
      <c r="I32" s="84">
        <f>IF(SUM(I29:I31)=0,0,SUM(I29:I31))</f>
        <v>0</v>
      </c>
      <c r="J32" s="84">
        <f>IF(SUM(J29:J31)=0,0,SUM(J29:J31))</f>
        <v>0</v>
      </c>
      <c r="K32" s="86" t="str">
        <f>IF(I32=0,"",(J32-I32)/I32)</f>
        <v/>
      </c>
      <c r="L32" s="23"/>
      <c r="M32" s="84">
        <f>E32+I32</f>
        <v>0</v>
      </c>
      <c r="N32" s="84">
        <f>F32+J32</f>
        <v>0</v>
      </c>
      <c r="O32" s="82" t="str">
        <f>IF(M32=0,"",(N32-M32)/M32)</f>
        <v/>
      </c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7">IF(E34=0,"",(F34-E34)/E34)</f>
        <v/>
      </c>
      <c r="H34" s="23"/>
      <c r="I34" s="84">
        <f>IF(SUM(I22:I26)+SUM(I29:I31)=0,0,SUM(I22:I26)+SUM(I29:I31))</f>
        <v>0</v>
      </c>
      <c r="J34" s="84">
        <f>IF(SUM(J22:J26)+SUM(J29:J31)=0,0,SUM(J22:J26)+SUM(J29:J31))</f>
        <v>0</v>
      </c>
      <c r="K34" s="86" t="str">
        <f>IF(I34=0,"",(J34-I34)/I34)</f>
        <v/>
      </c>
      <c r="L34" s="23"/>
      <c r="M34" s="84">
        <f>IF(SUM(M22:M26)+SUM(M29:M31)=0,0,SUM(M22:M26)+SUM(M29:M31))</f>
        <v>0</v>
      </c>
      <c r="N34" s="84">
        <f>IF(SUM(N22:N26)+SUM(N29:N31)=0,0,SUM(N22:N26)+SUM(N29:N31))</f>
        <v>0</v>
      </c>
      <c r="O34" s="82" t="str">
        <f>IF(M34=0,"",(N34-M34)/M34)</f>
        <v/>
      </c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10">
    <mergeCell ref="E18:G18"/>
    <mergeCell ref="I18:K18"/>
    <mergeCell ref="M18:O18"/>
    <mergeCell ref="E17:K17"/>
    <mergeCell ref="M4:P4"/>
    <mergeCell ref="C5:G5"/>
    <mergeCell ref="I5:J5"/>
    <mergeCell ref="O5:P5"/>
    <mergeCell ref="O6:P6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90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 t="s">
        <v>61</v>
      </c>
      <c r="I7" s="1"/>
    </row>
    <row r="8" spans="2:20">
      <c r="C8" s="4" t="s">
        <v>9</v>
      </c>
      <c r="D8" s="6" t="s">
        <v>59</v>
      </c>
      <c r="E8" s="6"/>
      <c r="G8" s="1"/>
      <c r="H8" s="4" t="s">
        <v>9</v>
      </c>
      <c r="I8" s="6" t="s">
        <v>62</v>
      </c>
    </row>
    <row r="9" spans="2:20">
      <c r="C9" s="4" t="s">
        <v>9</v>
      </c>
      <c r="D9" s="6" t="s">
        <v>53</v>
      </c>
      <c r="E9" s="6"/>
      <c r="G9" s="1"/>
      <c r="H9" s="4" t="s">
        <v>9</v>
      </c>
      <c r="I9" s="6" t="s">
        <v>54</v>
      </c>
    </row>
    <row r="10" spans="2:20">
      <c r="C10" s="4" t="s">
        <v>9</v>
      </c>
      <c r="D10" s="6" t="s">
        <v>60</v>
      </c>
      <c r="E10" s="6"/>
      <c r="G10" s="1"/>
      <c r="H10" s="4" t="s">
        <v>9</v>
      </c>
      <c r="I10" s="6" t="s">
        <v>63</v>
      </c>
    </row>
    <row r="11" spans="2:20">
      <c r="C11" s="4" t="s">
        <v>9</v>
      </c>
      <c r="D11" s="1" t="s">
        <v>51</v>
      </c>
      <c r="E11" s="1"/>
      <c r="G11" s="1"/>
      <c r="H11" s="4" t="s">
        <v>9</v>
      </c>
      <c r="I11" s="1" t="s">
        <v>51</v>
      </c>
    </row>
    <row r="12" spans="2:20">
      <c r="C12" s="4" t="s">
        <v>9</v>
      </c>
      <c r="D12" s="1" t="s">
        <v>103</v>
      </c>
      <c r="E12" s="1"/>
      <c r="G12" s="1"/>
      <c r="H12" s="4" t="s">
        <v>9</v>
      </c>
      <c r="I12" s="1" t="s">
        <v>105</v>
      </c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 t="s">
        <v>9</v>
      </c>
      <c r="I13" s="1" t="s">
        <v>83</v>
      </c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 t="s">
        <v>9</v>
      </c>
      <c r="I14" s="1" t="s">
        <v>84</v>
      </c>
    </row>
    <row r="15" spans="2:20">
      <c r="C15" s="4" t="s">
        <v>9</v>
      </c>
      <c r="D15" s="1" t="s">
        <v>104</v>
      </c>
      <c r="E15" s="1"/>
      <c r="G15" s="1"/>
      <c r="H15" s="4" t="s">
        <v>9</v>
      </c>
      <c r="I15" s="1" t="s">
        <v>106</v>
      </c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5.75" thickBot="1">
      <c r="H16" s="91"/>
      <c r="I16" s="88"/>
      <c r="J16" s="92"/>
    </row>
    <row r="17" spans="2:16" ht="27" thickBot="1">
      <c r="B17" s="19"/>
      <c r="C17" s="63" t="s">
        <v>21</v>
      </c>
      <c r="D17" s="64"/>
      <c r="E17" s="114" t="s">
        <v>3</v>
      </c>
      <c r="F17" s="114"/>
      <c r="G17" s="114"/>
      <c r="H17" s="114"/>
      <c r="I17" s="114"/>
      <c r="J17" s="114"/>
      <c r="K17" s="114"/>
      <c r="L17" s="64"/>
      <c r="M17" s="111" t="s">
        <v>8</v>
      </c>
      <c r="N17" s="112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23"/>
      <c r="I18" s="105" t="s">
        <v>11</v>
      </c>
      <c r="J18" s="106"/>
      <c r="K18" s="107"/>
      <c r="L18" s="22"/>
      <c r="M18" s="108" t="s">
        <v>12</v>
      </c>
      <c r="N18" s="109"/>
      <c r="O18" s="110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23"/>
      <c r="I20" s="26" t="s">
        <v>4</v>
      </c>
      <c r="J20" s="26" t="s">
        <v>5</v>
      </c>
      <c r="K20" s="26" t="s">
        <v>6</v>
      </c>
      <c r="L20" s="23"/>
      <c r="M20" s="27" t="s">
        <v>4</v>
      </c>
      <c r="N20" s="27" t="s">
        <v>5</v>
      </c>
      <c r="O20" s="27" t="s">
        <v>6</v>
      </c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23"/>
      <c r="I21" s="79"/>
      <c r="J21" s="79"/>
      <c r="K21" s="80" t="str">
        <f t="shared" ref="K21:K26" si="1">IF(I21=0,"",(J21-I21)/I21)</f>
        <v/>
      </c>
      <c r="L21" s="23"/>
      <c r="M21" s="85">
        <f t="shared" ref="M21:N25" si="2">IF(SUM(E21+I21)=0,0,SUM(E21+I21))</f>
        <v>0</v>
      </c>
      <c r="N21" s="85">
        <f t="shared" si="2"/>
        <v>0</v>
      </c>
      <c r="O21" s="80" t="str">
        <f t="shared" ref="O21:O26" si="3">IF(M21=0,"",(N21-M21)/M21)</f>
        <v/>
      </c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23"/>
      <c r="I22" s="79"/>
      <c r="J22" s="79"/>
      <c r="K22" s="80" t="str">
        <f t="shared" si="1"/>
        <v/>
      </c>
      <c r="L22" s="23"/>
      <c r="M22" s="85">
        <f t="shared" si="2"/>
        <v>0</v>
      </c>
      <c r="N22" s="85">
        <f t="shared" si="2"/>
        <v>0</v>
      </c>
      <c r="O22" s="80" t="str">
        <f t="shared" si="3"/>
        <v/>
      </c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23"/>
      <c r="I23" s="79"/>
      <c r="J23" s="79"/>
      <c r="K23" s="80" t="str">
        <f t="shared" si="1"/>
        <v/>
      </c>
      <c r="L23" s="23"/>
      <c r="M23" s="85">
        <f t="shared" si="2"/>
        <v>0</v>
      </c>
      <c r="N23" s="85">
        <f t="shared" si="2"/>
        <v>0</v>
      </c>
      <c r="O23" s="80" t="str">
        <f t="shared" si="3"/>
        <v/>
      </c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23"/>
      <c r="I24" s="79"/>
      <c r="J24" s="79"/>
      <c r="K24" s="80" t="str">
        <f t="shared" si="1"/>
        <v/>
      </c>
      <c r="L24" s="23"/>
      <c r="M24" s="85">
        <f t="shared" si="2"/>
        <v>0</v>
      </c>
      <c r="N24" s="85">
        <f t="shared" si="2"/>
        <v>0</v>
      </c>
      <c r="O24" s="81" t="str">
        <f t="shared" si="3"/>
        <v/>
      </c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 t="shared" si="0"/>
        <v/>
      </c>
      <c r="H25" s="23"/>
      <c r="I25" s="83"/>
      <c r="J25" s="83"/>
      <c r="K25" s="81" t="str">
        <f t="shared" si="1"/>
        <v/>
      </c>
      <c r="L25" s="23"/>
      <c r="M25" s="85">
        <f t="shared" si="2"/>
        <v>0</v>
      </c>
      <c r="N25" s="85">
        <f t="shared" si="2"/>
        <v>0</v>
      </c>
      <c r="O25" s="81" t="str">
        <f t="shared" si="3"/>
        <v/>
      </c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23"/>
      <c r="I26" s="84">
        <f>IF(SUM(I21:I25)=0,0,SUM(I21:I25))</f>
        <v>0</v>
      </c>
      <c r="J26" s="84">
        <f>IF(SUM(J21:J25)=0,0,SUM(J21:J25))</f>
        <v>0</v>
      </c>
      <c r="K26" s="82" t="str">
        <f t="shared" si="1"/>
        <v/>
      </c>
      <c r="L26" s="23"/>
      <c r="M26" s="84">
        <f>IF(SUM(M21:M25)=0,0,SUM(M21:M25))</f>
        <v>0</v>
      </c>
      <c r="N26" s="84">
        <f>IF(SUM(N21:N25)=0,0,SUM(N21:N25))</f>
        <v>0</v>
      </c>
      <c r="O26" s="82" t="str">
        <f t="shared" si="3"/>
        <v/>
      </c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23"/>
      <c r="I28" s="26" t="s">
        <v>4</v>
      </c>
      <c r="J28" s="26" t="s">
        <v>5</v>
      </c>
      <c r="K28" s="26" t="s">
        <v>6</v>
      </c>
      <c r="L28" s="23"/>
      <c r="M28" s="27" t="s">
        <v>4</v>
      </c>
      <c r="N28" s="27" t="s">
        <v>5</v>
      </c>
      <c r="O28" s="27" t="s">
        <v>6</v>
      </c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4">IF(E29=0,"",(F29-E29)/E29)</f>
        <v/>
      </c>
      <c r="H29" s="23"/>
      <c r="I29" s="79"/>
      <c r="J29" s="79"/>
      <c r="K29" s="80" t="str">
        <f>IF(I29=0,"",(J29-I29)/I29)</f>
        <v/>
      </c>
      <c r="L29" s="23"/>
      <c r="M29" s="85">
        <f>IF(SUM(E29+I29)=0,0,SUM(E29+I29))</f>
        <v>0</v>
      </c>
      <c r="N29" s="85">
        <f>IF(SUM(F29+J29)=0,0,SUM(F29+J29))</f>
        <v>0</v>
      </c>
      <c r="O29" s="80" t="str">
        <f>IF(M29=0,"",(N29-M29)/M29)</f>
        <v/>
      </c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4"/>
        <v/>
      </c>
      <c r="H30" s="23"/>
      <c r="I30" s="79"/>
      <c r="J30" s="79"/>
      <c r="K30" s="80" t="str">
        <f>IF(I30=0,"",(J30-I30)/I30)</f>
        <v/>
      </c>
      <c r="L30" s="23"/>
      <c r="M30" s="85">
        <f t="shared" ref="M30" si="5">IF(SUM(E30+I30)=0,0,SUM(E30+I30))</f>
        <v>0</v>
      </c>
      <c r="N30" s="85">
        <f t="shared" ref="N30" si="6">IF(SUM(F30+J30)=0,0,SUM(F30+J30))</f>
        <v>0</v>
      </c>
      <c r="O30" s="80" t="str">
        <f>IF(M30=0,"",(N30-M30)/M30)</f>
        <v/>
      </c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4"/>
        <v/>
      </c>
      <c r="H31" s="23"/>
      <c r="I31" s="83"/>
      <c r="J31" s="83"/>
      <c r="K31" s="81" t="str">
        <f>IF(I31=0,"",(J31-I31)/I31)</f>
        <v/>
      </c>
      <c r="L31" s="23"/>
      <c r="M31" s="85">
        <f>IF(SUM(E31+I31)=0,0,SUM(E31+I31))</f>
        <v>0</v>
      </c>
      <c r="N31" s="85">
        <f>IF(SUM(F31+J31)=0,0,SUM(F31+J31))</f>
        <v>0</v>
      </c>
      <c r="O31" s="80" t="str">
        <f>IF(M31=0,"",(N31-M31)/M31)</f>
        <v/>
      </c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4"/>
        <v/>
      </c>
      <c r="H32" s="23"/>
      <c r="I32" s="84">
        <f>IF(SUM(I29:I31)=0,0,SUM(I29:I31))</f>
        <v>0</v>
      </c>
      <c r="J32" s="84">
        <f>IF(SUM(J29:J31)=0,0,SUM(J29:J31))</f>
        <v>0</v>
      </c>
      <c r="K32" s="86" t="str">
        <f>IF(I32=0,"",(J32-I32)/I32)</f>
        <v/>
      </c>
      <c r="L32" s="23"/>
      <c r="M32" s="84">
        <f>E32+I32</f>
        <v>0</v>
      </c>
      <c r="N32" s="84">
        <f>F32+J32</f>
        <v>0</v>
      </c>
      <c r="O32" s="82" t="str">
        <f>IF(M32=0,"",(N32-M32)/M32)</f>
        <v/>
      </c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7">IF(E34=0,"",(F34-E34)/E34)</f>
        <v/>
      </c>
      <c r="H34" s="23"/>
      <c r="I34" s="84">
        <f>IF(SUM(I22:I26)+SUM(I29:I31)=0,0,SUM(I22:I26)+SUM(I29:I31))</f>
        <v>0</v>
      </c>
      <c r="J34" s="84">
        <f>IF(SUM(J22:J26)+SUM(J29:J31)=0,0,SUM(J22:J26)+SUM(J29:J31))</f>
        <v>0</v>
      </c>
      <c r="K34" s="86" t="str">
        <f>IF(I34=0,"",(J34-I34)/I34)</f>
        <v/>
      </c>
      <c r="L34" s="23"/>
      <c r="M34" s="84">
        <f>IF(SUM(M22:M26)+SUM(M29:M31)=0,0,SUM(M22:M26)+SUM(M29:M31))</f>
        <v>0</v>
      </c>
      <c r="N34" s="84">
        <f>IF(SUM(N22:N26)+SUM(N29:N31)=0,0,SUM(N22:N26)+SUM(N29:N31))</f>
        <v>0</v>
      </c>
      <c r="O34" s="82" t="str">
        <f>IF(M34=0,"",(N34-M34)/M34)</f>
        <v/>
      </c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10">
    <mergeCell ref="E18:G18"/>
    <mergeCell ref="I18:K18"/>
    <mergeCell ref="M18:O18"/>
    <mergeCell ref="E17:K17"/>
    <mergeCell ref="M4:P4"/>
    <mergeCell ref="C5:G5"/>
    <mergeCell ref="I5:J5"/>
    <mergeCell ref="O5:P5"/>
    <mergeCell ref="O6:P6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&amp;R&amp;"Cambria,Regular" &amp;7 v. 2022-01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91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 t="s">
        <v>17</v>
      </c>
      <c r="I7" s="1"/>
    </row>
    <row r="8" spans="2:20">
      <c r="C8" s="4" t="s">
        <v>9</v>
      </c>
      <c r="D8" s="6" t="s">
        <v>64</v>
      </c>
      <c r="E8" s="6"/>
      <c r="G8" s="1"/>
      <c r="H8" s="4" t="s">
        <v>9</v>
      </c>
      <c r="I8" s="6" t="s">
        <v>66</v>
      </c>
    </row>
    <row r="9" spans="2:20">
      <c r="C9" s="4" t="s">
        <v>9</v>
      </c>
      <c r="D9" s="6" t="s">
        <v>53</v>
      </c>
      <c r="E9" s="6"/>
      <c r="G9" s="1"/>
      <c r="H9" s="4" t="s">
        <v>9</v>
      </c>
      <c r="I9" s="6" t="s">
        <v>53</v>
      </c>
    </row>
    <row r="10" spans="2:20">
      <c r="C10" s="4" t="s">
        <v>9</v>
      </c>
      <c r="D10" s="6" t="s">
        <v>65</v>
      </c>
      <c r="E10" s="6"/>
      <c r="G10" s="1"/>
      <c r="H10" s="4" t="s">
        <v>9</v>
      </c>
      <c r="I10" s="6" t="s">
        <v>67</v>
      </c>
    </row>
    <row r="11" spans="2:20">
      <c r="C11" s="4" t="s">
        <v>9</v>
      </c>
      <c r="D11" s="1" t="s">
        <v>51</v>
      </c>
      <c r="E11" s="1"/>
      <c r="G11" s="1"/>
      <c r="H11" s="4" t="s">
        <v>9</v>
      </c>
      <c r="I11" s="1" t="s">
        <v>51</v>
      </c>
    </row>
    <row r="12" spans="2:20">
      <c r="C12" s="4" t="s">
        <v>9</v>
      </c>
      <c r="D12" s="1" t="s">
        <v>101</v>
      </c>
      <c r="E12" s="1"/>
      <c r="G12" s="1"/>
      <c r="H12" s="4" t="s">
        <v>9</v>
      </c>
      <c r="I12" s="1" t="s">
        <v>108</v>
      </c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 t="s">
        <v>9</v>
      </c>
      <c r="I13" s="1" t="s">
        <v>83</v>
      </c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 t="s">
        <v>9</v>
      </c>
      <c r="I14" s="1" t="s">
        <v>84</v>
      </c>
    </row>
    <row r="15" spans="2:20" ht="15">
      <c r="C15" s="4" t="s">
        <v>9</v>
      </c>
      <c r="D15" s="1" t="s">
        <v>107</v>
      </c>
      <c r="E15" s="1"/>
      <c r="G15" s="1"/>
      <c r="H15" s="91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3.5" thickBot="1">
      <c r="J16" s="72"/>
    </row>
    <row r="17" spans="2:16" ht="27" thickBot="1">
      <c r="B17" s="19"/>
      <c r="C17" s="63" t="s">
        <v>21</v>
      </c>
      <c r="D17" s="64"/>
      <c r="E17" s="114" t="s">
        <v>3</v>
      </c>
      <c r="F17" s="114"/>
      <c r="G17" s="114"/>
      <c r="H17" s="114"/>
      <c r="I17" s="114"/>
      <c r="J17" s="114"/>
      <c r="K17" s="114"/>
      <c r="L17" s="64"/>
      <c r="M17" s="111" t="s">
        <v>8</v>
      </c>
      <c r="N17" s="112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23"/>
      <c r="I18" s="105" t="s">
        <v>11</v>
      </c>
      <c r="J18" s="106"/>
      <c r="K18" s="107"/>
      <c r="L18" s="22"/>
      <c r="M18" s="108" t="s">
        <v>12</v>
      </c>
      <c r="N18" s="109"/>
      <c r="O18" s="110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23"/>
      <c r="I20" s="26" t="s">
        <v>4</v>
      </c>
      <c r="J20" s="26" t="s">
        <v>5</v>
      </c>
      <c r="K20" s="26" t="s">
        <v>6</v>
      </c>
      <c r="L20" s="23"/>
      <c r="M20" s="27" t="s">
        <v>4</v>
      </c>
      <c r="N20" s="27" t="s">
        <v>5</v>
      </c>
      <c r="O20" s="27" t="s">
        <v>6</v>
      </c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23"/>
      <c r="I21" s="79"/>
      <c r="J21" s="79"/>
      <c r="K21" s="80" t="str">
        <f t="shared" ref="K21:K26" si="1">IF(I21=0,"",(J21-I21)/I21)</f>
        <v/>
      </c>
      <c r="L21" s="23"/>
      <c r="M21" s="85">
        <f t="shared" ref="M21:N25" si="2">IF(SUM(E21+I21)=0,0,SUM(E21+I21))</f>
        <v>0</v>
      </c>
      <c r="N21" s="85">
        <f t="shared" si="2"/>
        <v>0</v>
      </c>
      <c r="O21" s="80" t="str">
        <f t="shared" ref="O21:O26" si="3">IF(M21=0,"",(N21-M21)/M21)</f>
        <v/>
      </c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23"/>
      <c r="I22" s="79"/>
      <c r="J22" s="79"/>
      <c r="K22" s="80" t="str">
        <f t="shared" si="1"/>
        <v/>
      </c>
      <c r="L22" s="23"/>
      <c r="M22" s="85">
        <f t="shared" si="2"/>
        <v>0</v>
      </c>
      <c r="N22" s="85">
        <f t="shared" si="2"/>
        <v>0</v>
      </c>
      <c r="O22" s="80" t="str">
        <f t="shared" si="3"/>
        <v/>
      </c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23"/>
      <c r="I23" s="79"/>
      <c r="J23" s="79"/>
      <c r="K23" s="80" t="str">
        <f t="shared" si="1"/>
        <v/>
      </c>
      <c r="L23" s="23"/>
      <c r="M23" s="85">
        <f t="shared" si="2"/>
        <v>0</v>
      </c>
      <c r="N23" s="85">
        <f t="shared" si="2"/>
        <v>0</v>
      </c>
      <c r="O23" s="80" t="str">
        <f t="shared" si="3"/>
        <v/>
      </c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23"/>
      <c r="I24" s="79"/>
      <c r="J24" s="79"/>
      <c r="K24" s="80" t="str">
        <f t="shared" si="1"/>
        <v/>
      </c>
      <c r="L24" s="23"/>
      <c r="M24" s="85">
        <f t="shared" si="2"/>
        <v>0</v>
      </c>
      <c r="N24" s="85">
        <f t="shared" si="2"/>
        <v>0</v>
      </c>
      <c r="O24" s="81" t="str">
        <f t="shared" si="3"/>
        <v/>
      </c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 t="shared" si="0"/>
        <v/>
      </c>
      <c r="H25" s="23"/>
      <c r="I25" s="83"/>
      <c r="J25" s="83"/>
      <c r="K25" s="81" t="str">
        <f t="shared" si="1"/>
        <v/>
      </c>
      <c r="L25" s="23"/>
      <c r="M25" s="85">
        <f t="shared" si="2"/>
        <v>0</v>
      </c>
      <c r="N25" s="85">
        <f t="shared" si="2"/>
        <v>0</v>
      </c>
      <c r="O25" s="81" t="str">
        <f t="shared" si="3"/>
        <v/>
      </c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23"/>
      <c r="I26" s="84">
        <f>IF(SUM(I21:I25)=0,0,SUM(I21:I25))</f>
        <v>0</v>
      </c>
      <c r="J26" s="84">
        <f>IF(SUM(J21:J25)=0,0,SUM(J21:J25))</f>
        <v>0</v>
      </c>
      <c r="K26" s="82" t="str">
        <f t="shared" si="1"/>
        <v/>
      </c>
      <c r="L26" s="23"/>
      <c r="M26" s="84">
        <f>IF(SUM(M21:M25)=0,0,SUM(M21:M25))</f>
        <v>0</v>
      </c>
      <c r="N26" s="84">
        <f>IF(SUM(N21:N25)=0,0,SUM(N21:N25))</f>
        <v>0</v>
      </c>
      <c r="O26" s="82" t="str">
        <f t="shared" si="3"/>
        <v/>
      </c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23"/>
      <c r="I28" s="26" t="s">
        <v>4</v>
      </c>
      <c r="J28" s="26" t="s">
        <v>5</v>
      </c>
      <c r="K28" s="26" t="s">
        <v>6</v>
      </c>
      <c r="L28" s="23"/>
      <c r="M28" s="27" t="s">
        <v>4</v>
      </c>
      <c r="N28" s="27" t="s">
        <v>5</v>
      </c>
      <c r="O28" s="27" t="s">
        <v>6</v>
      </c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4">IF(E29=0,"",(F29-E29)/E29)</f>
        <v/>
      </c>
      <c r="H29" s="23"/>
      <c r="I29" s="79"/>
      <c r="J29" s="79"/>
      <c r="K29" s="80" t="str">
        <f>IF(I29=0,"",(J29-I29)/I29)</f>
        <v/>
      </c>
      <c r="L29" s="23"/>
      <c r="M29" s="85">
        <f>IF(SUM(E29+I29)=0,0,SUM(E29+I29))</f>
        <v>0</v>
      </c>
      <c r="N29" s="85">
        <f>IF(SUM(F29+J29)=0,0,SUM(F29+J29))</f>
        <v>0</v>
      </c>
      <c r="O29" s="80" t="str">
        <f>IF(M29=0,"",(N29-M29)/M29)</f>
        <v/>
      </c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4"/>
        <v/>
      </c>
      <c r="H30" s="23"/>
      <c r="I30" s="79"/>
      <c r="J30" s="79"/>
      <c r="K30" s="80" t="str">
        <f>IF(I30=0,"",(J30-I30)/I30)</f>
        <v/>
      </c>
      <c r="L30" s="23"/>
      <c r="M30" s="85">
        <f t="shared" ref="M30" si="5">IF(SUM(E30+I30)=0,0,SUM(E30+I30))</f>
        <v>0</v>
      </c>
      <c r="N30" s="85">
        <f t="shared" ref="N30" si="6">IF(SUM(F30+J30)=0,0,SUM(F30+J30))</f>
        <v>0</v>
      </c>
      <c r="O30" s="80" t="str">
        <f>IF(M30=0,"",(N30-M30)/M30)</f>
        <v/>
      </c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4"/>
        <v/>
      </c>
      <c r="H31" s="23"/>
      <c r="I31" s="83"/>
      <c r="J31" s="83"/>
      <c r="K31" s="81" t="str">
        <f>IF(I31=0,"",(J31-I31)/I31)</f>
        <v/>
      </c>
      <c r="L31" s="23"/>
      <c r="M31" s="85">
        <f>IF(SUM(E31+I31)=0,0,SUM(E31+I31))</f>
        <v>0</v>
      </c>
      <c r="N31" s="85">
        <f>IF(SUM(F31+J31)=0,0,SUM(F31+J31))</f>
        <v>0</v>
      </c>
      <c r="O31" s="80" t="str">
        <f>IF(M31=0,"",(N31-M31)/M31)</f>
        <v/>
      </c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4"/>
        <v/>
      </c>
      <c r="H32" s="23"/>
      <c r="I32" s="84">
        <f>IF(SUM(I29:I31)=0,0,SUM(I29:I31))</f>
        <v>0</v>
      </c>
      <c r="J32" s="84">
        <f>IF(SUM(J29:J31)=0,0,SUM(J29:J31))</f>
        <v>0</v>
      </c>
      <c r="K32" s="86" t="str">
        <f>IF(I32=0,"",(J32-I32)/I32)</f>
        <v/>
      </c>
      <c r="L32" s="23"/>
      <c r="M32" s="84">
        <f>E32+I32</f>
        <v>0</v>
      </c>
      <c r="N32" s="84">
        <f>F32+J32</f>
        <v>0</v>
      </c>
      <c r="O32" s="82" t="str">
        <f>IF(M32=0,"",(N32-M32)/M32)</f>
        <v/>
      </c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7">IF(E34=0,"",(F34-E34)/E34)</f>
        <v/>
      </c>
      <c r="H34" s="23"/>
      <c r="I34" s="84">
        <f>IF(SUM(I22:I26)+SUM(I29:I31)=0,0,SUM(I22:I26)+SUM(I29:I31))</f>
        <v>0</v>
      </c>
      <c r="J34" s="84">
        <f>IF(SUM(J22:J26)+SUM(J29:J31)=0,0,SUM(J22:J26)+SUM(J29:J31))</f>
        <v>0</v>
      </c>
      <c r="K34" s="86" t="str">
        <f>IF(I34=0,"",(J34-I34)/I34)</f>
        <v/>
      </c>
      <c r="L34" s="23"/>
      <c r="M34" s="84">
        <f>IF(SUM(M22:M26)+SUM(M29:M31)=0,0,SUM(M22:M26)+SUM(M29:M31))</f>
        <v>0</v>
      </c>
      <c r="N34" s="84">
        <f>IF(SUM(N22:N26)+SUM(N29:N31)=0,0,SUM(N22:N26)+SUM(N29:N31))</f>
        <v>0</v>
      </c>
      <c r="O34" s="82" t="str">
        <f>IF(M34=0,"",(N34-M34)/M34)</f>
        <v/>
      </c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10">
    <mergeCell ref="E18:G18"/>
    <mergeCell ref="I18:K18"/>
    <mergeCell ref="M18:O18"/>
    <mergeCell ref="E17:K17"/>
    <mergeCell ref="M4:P4"/>
    <mergeCell ref="C5:G5"/>
    <mergeCell ref="I5:J5"/>
    <mergeCell ref="O5:P5"/>
    <mergeCell ref="O6:P6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Y54"/>
  <sheetViews>
    <sheetView workbookViewId="0">
      <selection activeCell="D15" sqref="D15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92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/>
      <c r="I7" s="1"/>
    </row>
    <row r="8" spans="2:20">
      <c r="C8" s="4" t="s">
        <v>9</v>
      </c>
      <c r="D8" s="6" t="s">
        <v>68</v>
      </c>
      <c r="E8" s="6"/>
      <c r="G8" s="1"/>
      <c r="H8" s="4"/>
      <c r="I8" s="6"/>
    </row>
    <row r="9" spans="2:20">
      <c r="C9" s="4" t="s">
        <v>9</v>
      </c>
      <c r="D9" s="6" t="s">
        <v>54</v>
      </c>
      <c r="E9" s="6"/>
      <c r="G9" s="1"/>
      <c r="H9" s="4"/>
      <c r="I9" s="6"/>
    </row>
    <row r="10" spans="2:20">
      <c r="C10" s="4" t="s">
        <v>9</v>
      </c>
      <c r="D10" s="6" t="s">
        <v>69</v>
      </c>
      <c r="E10" s="6"/>
      <c r="G10" s="1"/>
      <c r="H10" s="4"/>
      <c r="I10" s="6"/>
    </row>
    <row r="11" spans="2:20">
      <c r="C11" s="4" t="s">
        <v>9</v>
      </c>
      <c r="D11" s="1" t="s">
        <v>51</v>
      </c>
      <c r="E11" s="1"/>
      <c r="G11" s="1"/>
      <c r="H11" s="4"/>
      <c r="I11" s="1"/>
    </row>
    <row r="12" spans="2:20">
      <c r="C12" s="4" t="s">
        <v>9</v>
      </c>
      <c r="D12" s="1" t="s">
        <v>109</v>
      </c>
      <c r="E12" s="1"/>
      <c r="G12" s="1"/>
      <c r="H12" s="4"/>
      <c r="I12" s="1"/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/>
      <c r="I13" s="1"/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/>
      <c r="I14" s="1"/>
    </row>
    <row r="15" spans="2:20" ht="15">
      <c r="C15" s="4" t="s">
        <v>9</v>
      </c>
      <c r="D15" s="1" t="s">
        <v>125</v>
      </c>
      <c r="E15" s="1"/>
      <c r="G15" s="1"/>
      <c r="H15" s="78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5.75" thickBot="1">
      <c r="C16" s="91"/>
      <c r="D16" s="88"/>
      <c r="J16" s="72"/>
    </row>
    <row r="17" spans="2:16" ht="27" thickBot="1">
      <c r="B17" s="19"/>
      <c r="C17" s="63" t="s">
        <v>21</v>
      </c>
      <c r="D17" s="64"/>
      <c r="E17" s="119" t="s">
        <v>3</v>
      </c>
      <c r="F17" s="119"/>
      <c r="G17" s="119"/>
      <c r="H17" s="87"/>
      <c r="I17" s="87"/>
      <c r="J17" s="87"/>
      <c r="K17" s="87"/>
      <c r="L17" s="64"/>
      <c r="M17" s="120" t="s">
        <v>8</v>
      </c>
      <c r="N17" s="121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19"/>
      <c r="I18" s="64"/>
      <c r="J18" s="64"/>
      <c r="K18" s="64"/>
      <c r="L18" s="64"/>
      <c r="M18" s="64"/>
      <c r="N18" s="64"/>
      <c r="O18" s="64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>IF(E25=0,"",(F25-E25)/E25)</f>
        <v/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1">IF(E29=0,"",(F29-E29)/E29)</f>
        <v/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1"/>
        <v/>
      </c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1"/>
        <v/>
      </c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1"/>
        <v/>
      </c>
      <c r="H32" s="19"/>
      <c r="I32" s="19"/>
      <c r="J32" s="19"/>
      <c r="K32" s="19"/>
      <c r="L32" s="19"/>
      <c r="M32" s="19"/>
      <c r="N32" s="19"/>
      <c r="O32" s="19"/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2">IF(E34=0,"",(F34-E34)/E34)</f>
        <v/>
      </c>
      <c r="H34" s="19"/>
      <c r="I34" s="19"/>
      <c r="J34" s="19"/>
      <c r="K34" s="19"/>
      <c r="L34" s="19"/>
      <c r="M34" s="19"/>
      <c r="N34" s="19"/>
      <c r="O34" s="19"/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8">
    <mergeCell ref="E18:G18"/>
    <mergeCell ref="E17:G17"/>
    <mergeCell ref="M4:P4"/>
    <mergeCell ref="C5:G5"/>
    <mergeCell ref="I5:J5"/>
    <mergeCell ref="O5:P5"/>
    <mergeCell ref="O6:P6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&amp;R&amp;"Cambria,Regular" &amp;7 v. 2022-01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93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 t="s">
        <v>61</v>
      </c>
      <c r="I7" s="1"/>
    </row>
    <row r="8" spans="2:20">
      <c r="C8" s="4" t="s">
        <v>9</v>
      </c>
      <c r="D8" s="6" t="s">
        <v>70</v>
      </c>
      <c r="E8" s="6"/>
      <c r="G8" s="1"/>
      <c r="H8" s="4" t="s">
        <v>9</v>
      </c>
      <c r="I8" s="6" t="s">
        <v>71</v>
      </c>
    </row>
    <row r="9" spans="2:20">
      <c r="C9" s="4" t="s">
        <v>9</v>
      </c>
      <c r="D9" s="6" t="s">
        <v>53</v>
      </c>
      <c r="E9" s="6"/>
      <c r="G9" s="1"/>
      <c r="H9" s="4" t="s">
        <v>9</v>
      </c>
      <c r="I9" s="6" t="s">
        <v>54</v>
      </c>
    </row>
    <row r="10" spans="2:20">
      <c r="C10" s="4" t="s">
        <v>9</v>
      </c>
      <c r="D10" s="6" t="s">
        <v>50</v>
      </c>
      <c r="E10" s="6"/>
      <c r="G10" s="1"/>
      <c r="H10" s="4" t="s">
        <v>9</v>
      </c>
      <c r="I10" s="6" t="s">
        <v>50</v>
      </c>
    </row>
    <row r="11" spans="2:20">
      <c r="C11" s="4" t="s">
        <v>9</v>
      </c>
      <c r="D11" s="1" t="s">
        <v>51</v>
      </c>
      <c r="E11" s="1"/>
      <c r="G11" s="1"/>
      <c r="H11" s="4" t="s">
        <v>9</v>
      </c>
      <c r="I11" s="1" t="s">
        <v>51</v>
      </c>
    </row>
    <row r="12" spans="2:20">
      <c r="C12" s="4" t="s">
        <v>9</v>
      </c>
      <c r="D12" s="1" t="s">
        <v>110</v>
      </c>
      <c r="E12" s="1"/>
      <c r="G12" s="1"/>
      <c r="H12" s="4" t="s">
        <v>9</v>
      </c>
      <c r="I12" s="1" t="s">
        <v>112</v>
      </c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 t="s">
        <v>9</v>
      </c>
      <c r="I13" s="1" t="s">
        <v>83</v>
      </c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 t="s">
        <v>9</v>
      </c>
      <c r="I14" s="1" t="s">
        <v>84</v>
      </c>
    </row>
    <row r="15" spans="2:20">
      <c r="C15" s="4" t="s">
        <v>9</v>
      </c>
      <c r="D15" s="1" t="s">
        <v>111</v>
      </c>
      <c r="E15" s="1"/>
      <c r="G15" s="1"/>
      <c r="H15" s="4" t="s">
        <v>9</v>
      </c>
      <c r="I15" s="1" t="s">
        <v>113</v>
      </c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5.75" thickBot="1">
      <c r="H16" s="91"/>
      <c r="I16" s="88"/>
      <c r="J16" s="72"/>
    </row>
    <row r="17" spans="2:16" ht="27" thickBot="1">
      <c r="B17" s="19"/>
      <c r="C17" s="63" t="s">
        <v>21</v>
      </c>
      <c r="D17" s="64"/>
      <c r="E17" s="114" t="s">
        <v>3</v>
      </c>
      <c r="F17" s="114"/>
      <c r="G17" s="114"/>
      <c r="H17" s="114"/>
      <c r="I17" s="114"/>
      <c r="J17" s="114"/>
      <c r="K17" s="114"/>
      <c r="L17" s="64"/>
      <c r="M17" s="111" t="s">
        <v>8</v>
      </c>
      <c r="N17" s="112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23"/>
      <c r="I18" s="105" t="s">
        <v>11</v>
      </c>
      <c r="J18" s="106"/>
      <c r="K18" s="107"/>
      <c r="L18" s="22"/>
      <c r="M18" s="108" t="s">
        <v>12</v>
      </c>
      <c r="N18" s="109"/>
      <c r="O18" s="110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23"/>
      <c r="I20" s="26" t="s">
        <v>4</v>
      </c>
      <c r="J20" s="26" t="s">
        <v>5</v>
      </c>
      <c r="K20" s="26" t="s">
        <v>6</v>
      </c>
      <c r="L20" s="23"/>
      <c r="M20" s="27" t="s">
        <v>4</v>
      </c>
      <c r="N20" s="27" t="s">
        <v>5</v>
      </c>
      <c r="O20" s="27" t="s">
        <v>6</v>
      </c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23"/>
      <c r="I21" s="79"/>
      <c r="J21" s="79"/>
      <c r="K21" s="80" t="str">
        <f t="shared" ref="K21:K26" si="1">IF(I21=0,"",(J21-I21)/I21)</f>
        <v/>
      </c>
      <c r="L21" s="23"/>
      <c r="M21" s="85">
        <f t="shared" ref="M21:N25" si="2">IF(SUM(E21+I21)=0,0,SUM(E21+I21))</f>
        <v>0</v>
      </c>
      <c r="N21" s="85">
        <f t="shared" si="2"/>
        <v>0</v>
      </c>
      <c r="O21" s="80" t="str">
        <f t="shared" ref="O21:O26" si="3">IF(M21=0,"",(N21-M21)/M21)</f>
        <v/>
      </c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23"/>
      <c r="I22" s="79"/>
      <c r="J22" s="79"/>
      <c r="K22" s="80" t="str">
        <f t="shared" si="1"/>
        <v/>
      </c>
      <c r="L22" s="23"/>
      <c r="M22" s="85">
        <f t="shared" si="2"/>
        <v>0</v>
      </c>
      <c r="N22" s="85">
        <f t="shared" si="2"/>
        <v>0</v>
      </c>
      <c r="O22" s="80" t="str">
        <f t="shared" si="3"/>
        <v/>
      </c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23"/>
      <c r="I23" s="79"/>
      <c r="J23" s="79"/>
      <c r="K23" s="80" t="str">
        <f t="shared" si="1"/>
        <v/>
      </c>
      <c r="L23" s="23"/>
      <c r="M23" s="85">
        <f t="shared" si="2"/>
        <v>0</v>
      </c>
      <c r="N23" s="85">
        <f t="shared" si="2"/>
        <v>0</v>
      </c>
      <c r="O23" s="80" t="str">
        <f t="shared" si="3"/>
        <v/>
      </c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23"/>
      <c r="I24" s="79"/>
      <c r="J24" s="79"/>
      <c r="K24" s="80" t="str">
        <f t="shared" si="1"/>
        <v/>
      </c>
      <c r="L24" s="23"/>
      <c r="M24" s="85">
        <f t="shared" si="2"/>
        <v>0</v>
      </c>
      <c r="N24" s="85">
        <f t="shared" si="2"/>
        <v>0</v>
      </c>
      <c r="O24" s="81" t="str">
        <f t="shared" si="3"/>
        <v/>
      </c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 t="shared" si="0"/>
        <v/>
      </c>
      <c r="H25" s="23"/>
      <c r="I25" s="83"/>
      <c r="J25" s="83"/>
      <c r="K25" s="81" t="str">
        <f t="shared" si="1"/>
        <v/>
      </c>
      <c r="L25" s="23"/>
      <c r="M25" s="85">
        <f t="shared" si="2"/>
        <v>0</v>
      </c>
      <c r="N25" s="85">
        <f t="shared" si="2"/>
        <v>0</v>
      </c>
      <c r="O25" s="81" t="str">
        <f t="shared" si="3"/>
        <v/>
      </c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23"/>
      <c r="I26" s="84">
        <f>IF(SUM(I21:I25)=0,0,SUM(I21:I25))</f>
        <v>0</v>
      </c>
      <c r="J26" s="84">
        <f>IF(SUM(J21:J25)=0,0,SUM(J21:J25))</f>
        <v>0</v>
      </c>
      <c r="K26" s="82" t="str">
        <f t="shared" si="1"/>
        <v/>
      </c>
      <c r="L26" s="23"/>
      <c r="M26" s="84">
        <f>IF(SUM(M21:M25)=0,0,SUM(M21:M25))</f>
        <v>0</v>
      </c>
      <c r="N26" s="84">
        <f>IF(SUM(N21:N25)=0,0,SUM(N21:N25))</f>
        <v>0</v>
      </c>
      <c r="O26" s="82" t="str">
        <f t="shared" si="3"/>
        <v/>
      </c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23"/>
      <c r="I28" s="26" t="s">
        <v>4</v>
      </c>
      <c r="J28" s="26" t="s">
        <v>5</v>
      </c>
      <c r="K28" s="26" t="s">
        <v>6</v>
      </c>
      <c r="L28" s="23"/>
      <c r="M28" s="27" t="s">
        <v>4</v>
      </c>
      <c r="N28" s="27" t="s">
        <v>5</v>
      </c>
      <c r="O28" s="27" t="s">
        <v>6</v>
      </c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4">IF(E29=0,"",(F29-E29)/E29)</f>
        <v/>
      </c>
      <c r="H29" s="23"/>
      <c r="I29" s="79"/>
      <c r="J29" s="79"/>
      <c r="K29" s="80" t="str">
        <f>IF(I29=0,"",(J29-I29)/I29)</f>
        <v/>
      </c>
      <c r="L29" s="23"/>
      <c r="M29" s="85">
        <f>IF(SUM(E29+I29)=0,0,SUM(E29+I29))</f>
        <v>0</v>
      </c>
      <c r="N29" s="85">
        <f>IF(SUM(F29+J29)=0,0,SUM(F29+J29))</f>
        <v>0</v>
      </c>
      <c r="O29" s="80" t="str">
        <f>IF(M29=0,"",(N29-M29)/M29)</f>
        <v/>
      </c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4"/>
        <v/>
      </c>
      <c r="H30" s="23"/>
      <c r="I30" s="79"/>
      <c r="J30" s="79"/>
      <c r="K30" s="80" t="str">
        <f>IF(I30=0,"",(J30-I30)/I30)</f>
        <v/>
      </c>
      <c r="L30" s="23"/>
      <c r="M30" s="85">
        <f t="shared" ref="M30" si="5">IF(SUM(E30+I30)=0,0,SUM(E30+I30))</f>
        <v>0</v>
      </c>
      <c r="N30" s="85">
        <f t="shared" ref="N30" si="6">IF(SUM(F30+J30)=0,0,SUM(F30+J30))</f>
        <v>0</v>
      </c>
      <c r="O30" s="80" t="str">
        <f>IF(M30=0,"",(N30-M30)/M30)</f>
        <v/>
      </c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4"/>
        <v/>
      </c>
      <c r="H31" s="23"/>
      <c r="I31" s="83"/>
      <c r="J31" s="83"/>
      <c r="K31" s="81" t="str">
        <f>IF(I31=0,"",(J31-I31)/I31)</f>
        <v/>
      </c>
      <c r="L31" s="23"/>
      <c r="M31" s="85">
        <f>IF(SUM(E31+I31)=0,0,SUM(E31+I31))</f>
        <v>0</v>
      </c>
      <c r="N31" s="85">
        <f>IF(SUM(F31+J31)=0,0,SUM(F31+J31))</f>
        <v>0</v>
      </c>
      <c r="O31" s="80" t="str">
        <f>IF(M31=0,"",(N31-M31)/M31)</f>
        <v/>
      </c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4"/>
        <v/>
      </c>
      <c r="H32" s="23"/>
      <c r="I32" s="84">
        <f>IF(SUM(I29:I31)=0,0,SUM(I29:I31))</f>
        <v>0</v>
      </c>
      <c r="J32" s="84">
        <f>IF(SUM(J29:J31)=0,0,SUM(J29:J31))</f>
        <v>0</v>
      </c>
      <c r="K32" s="86" t="str">
        <f>IF(I32=0,"",(J32-I32)/I32)</f>
        <v/>
      </c>
      <c r="L32" s="23"/>
      <c r="M32" s="84">
        <f>E32+I32</f>
        <v>0</v>
      </c>
      <c r="N32" s="84">
        <f>F32+J32</f>
        <v>0</v>
      </c>
      <c r="O32" s="82" t="str">
        <f>IF(M32=0,"",(N32-M32)/M32)</f>
        <v/>
      </c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7">IF(E34=0,"",(F34-E34)/E34)</f>
        <v/>
      </c>
      <c r="H34" s="23"/>
      <c r="I34" s="84">
        <f>IF(SUM(I22:I26)+SUM(I29:I31)=0,0,SUM(I22:I26)+SUM(I29:I31))</f>
        <v>0</v>
      </c>
      <c r="J34" s="84">
        <f>IF(SUM(J22:J26)+SUM(J29:J31)=0,0,SUM(J22:J26)+SUM(J29:J31))</f>
        <v>0</v>
      </c>
      <c r="K34" s="86" t="str">
        <f>IF(I34=0,"",(J34-I34)/I34)</f>
        <v/>
      </c>
      <c r="L34" s="23"/>
      <c r="M34" s="84">
        <f>IF(SUM(M22:M26)+SUM(M29:M31)=0,0,SUM(M22:M26)+SUM(M29:M31))</f>
        <v>0</v>
      </c>
      <c r="N34" s="84">
        <f>IF(SUM(N22:N26)+SUM(N29:N31)=0,0,SUM(N22:N26)+SUM(N29:N31))</f>
        <v>0</v>
      </c>
      <c r="O34" s="82" t="str">
        <f>IF(M34=0,"",(N34-M34)/M34)</f>
        <v/>
      </c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10">
    <mergeCell ref="E18:G18"/>
    <mergeCell ref="I18:K18"/>
    <mergeCell ref="M18:O18"/>
    <mergeCell ref="M4:P4"/>
    <mergeCell ref="C5:G5"/>
    <mergeCell ref="I5:J5"/>
    <mergeCell ref="O5:P5"/>
    <mergeCell ref="O6:P6"/>
    <mergeCell ref="E17:K17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Y54"/>
  <sheetViews>
    <sheetView workbookViewId="0">
      <selection activeCell="E21" sqref="E21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94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 t="s">
        <v>17</v>
      </c>
      <c r="I7" s="1"/>
    </row>
    <row r="8" spans="2:20">
      <c r="C8" s="4" t="s">
        <v>9</v>
      </c>
      <c r="D8" s="6" t="s">
        <v>72</v>
      </c>
      <c r="E8" s="6"/>
      <c r="G8" s="1"/>
      <c r="H8" s="4" t="s">
        <v>9</v>
      </c>
      <c r="I8" s="6" t="s">
        <v>74</v>
      </c>
    </row>
    <row r="9" spans="2:20">
      <c r="C9" s="4" t="s">
        <v>9</v>
      </c>
      <c r="D9" s="6" t="s">
        <v>54</v>
      </c>
      <c r="E9" s="6"/>
      <c r="G9" s="1"/>
      <c r="H9" s="4" t="s">
        <v>9</v>
      </c>
      <c r="I9" s="6" t="s">
        <v>54</v>
      </c>
    </row>
    <row r="10" spans="2:20">
      <c r="C10" s="4" t="s">
        <v>9</v>
      </c>
      <c r="D10" s="6" t="s">
        <v>73</v>
      </c>
      <c r="E10" s="6"/>
      <c r="G10" s="1"/>
      <c r="H10" s="4" t="s">
        <v>9</v>
      </c>
      <c r="I10" s="6" t="s">
        <v>75</v>
      </c>
    </row>
    <row r="11" spans="2:20">
      <c r="C11" s="4" t="s">
        <v>9</v>
      </c>
      <c r="D11" s="1" t="s">
        <v>51</v>
      </c>
      <c r="E11" s="1"/>
      <c r="G11" s="1"/>
      <c r="H11" s="4" t="s">
        <v>9</v>
      </c>
      <c r="I11" s="1" t="s">
        <v>51</v>
      </c>
    </row>
    <row r="12" spans="2:20">
      <c r="C12" s="4" t="s">
        <v>9</v>
      </c>
      <c r="D12" s="1" t="s">
        <v>114</v>
      </c>
      <c r="E12" s="1"/>
      <c r="G12" s="1"/>
      <c r="H12" s="4"/>
      <c r="I12" s="1"/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/>
      <c r="I13" s="1"/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/>
      <c r="I14" s="1"/>
    </row>
    <row r="15" spans="2:20" ht="15">
      <c r="C15" s="4" t="s">
        <v>9</v>
      </c>
      <c r="D15" s="1" t="s">
        <v>115</v>
      </c>
      <c r="E15" s="1"/>
      <c r="G15" s="1"/>
      <c r="H15" s="91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3.5" thickBot="1">
      <c r="J16" s="72"/>
    </row>
    <row r="17" spans="2:16" ht="27" thickBot="1">
      <c r="B17" s="19"/>
      <c r="C17" s="63" t="s">
        <v>21</v>
      </c>
      <c r="D17" s="64"/>
      <c r="E17" s="114" t="s">
        <v>3</v>
      </c>
      <c r="F17" s="114"/>
      <c r="G17" s="114"/>
      <c r="H17" s="114"/>
      <c r="I17" s="114"/>
      <c r="J17" s="114"/>
      <c r="K17" s="114"/>
      <c r="L17" s="64"/>
      <c r="M17" s="111" t="s">
        <v>8</v>
      </c>
      <c r="N17" s="112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23"/>
      <c r="I18" s="105" t="s">
        <v>11</v>
      </c>
      <c r="J18" s="106"/>
      <c r="K18" s="107"/>
      <c r="L18" s="22"/>
      <c r="M18" s="108" t="s">
        <v>12</v>
      </c>
      <c r="N18" s="109"/>
      <c r="O18" s="110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23"/>
      <c r="I20" s="26" t="s">
        <v>4</v>
      </c>
      <c r="J20" s="26" t="s">
        <v>5</v>
      </c>
      <c r="K20" s="26" t="s">
        <v>6</v>
      </c>
      <c r="L20" s="23"/>
      <c r="M20" s="27" t="s">
        <v>4</v>
      </c>
      <c r="N20" s="27" t="s">
        <v>5</v>
      </c>
      <c r="O20" s="27" t="s">
        <v>6</v>
      </c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23"/>
      <c r="I21" s="79"/>
      <c r="J21" s="79"/>
      <c r="K21" s="80" t="str">
        <f t="shared" ref="K21:K26" si="1">IF(I21=0,"",(J21-I21)/I21)</f>
        <v/>
      </c>
      <c r="L21" s="23"/>
      <c r="M21" s="85">
        <f t="shared" ref="M21:N25" si="2">IF(SUM(E21+I21)=0,0,SUM(E21+I21))</f>
        <v>0</v>
      </c>
      <c r="N21" s="85">
        <f t="shared" si="2"/>
        <v>0</v>
      </c>
      <c r="O21" s="80" t="str">
        <f t="shared" ref="O21:O26" si="3">IF(M21=0,"",(N21-M21)/M21)</f>
        <v/>
      </c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23"/>
      <c r="I22" s="79"/>
      <c r="J22" s="79"/>
      <c r="K22" s="80" t="str">
        <f t="shared" si="1"/>
        <v/>
      </c>
      <c r="L22" s="23"/>
      <c r="M22" s="85">
        <f t="shared" si="2"/>
        <v>0</v>
      </c>
      <c r="N22" s="85">
        <f t="shared" si="2"/>
        <v>0</v>
      </c>
      <c r="O22" s="80" t="str">
        <f t="shared" si="3"/>
        <v/>
      </c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23"/>
      <c r="I23" s="79"/>
      <c r="J23" s="79"/>
      <c r="K23" s="80" t="str">
        <f t="shared" si="1"/>
        <v/>
      </c>
      <c r="L23" s="23"/>
      <c r="M23" s="85">
        <f t="shared" si="2"/>
        <v>0</v>
      </c>
      <c r="N23" s="85">
        <f t="shared" si="2"/>
        <v>0</v>
      </c>
      <c r="O23" s="80" t="str">
        <f t="shared" si="3"/>
        <v/>
      </c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23"/>
      <c r="I24" s="79"/>
      <c r="J24" s="79"/>
      <c r="K24" s="80" t="str">
        <f t="shared" si="1"/>
        <v/>
      </c>
      <c r="L24" s="23"/>
      <c r="M24" s="85">
        <f t="shared" si="2"/>
        <v>0</v>
      </c>
      <c r="N24" s="85">
        <f t="shared" si="2"/>
        <v>0</v>
      </c>
      <c r="O24" s="81" t="str">
        <f t="shared" si="3"/>
        <v/>
      </c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 t="shared" si="0"/>
        <v/>
      </c>
      <c r="H25" s="23"/>
      <c r="I25" s="83"/>
      <c r="J25" s="83"/>
      <c r="K25" s="81" t="str">
        <f t="shared" si="1"/>
        <v/>
      </c>
      <c r="L25" s="23"/>
      <c r="M25" s="85">
        <f t="shared" si="2"/>
        <v>0</v>
      </c>
      <c r="N25" s="85">
        <f t="shared" si="2"/>
        <v>0</v>
      </c>
      <c r="O25" s="81" t="str">
        <f t="shared" si="3"/>
        <v/>
      </c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23"/>
      <c r="I26" s="84">
        <f>IF(SUM(I21:I25)=0,0,SUM(I21:I25))</f>
        <v>0</v>
      </c>
      <c r="J26" s="84">
        <f>IF(SUM(J21:J25)=0,0,SUM(J21:J25))</f>
        <v>0</v>
      </c>
      <c r="K26" s="82" t="str">
        <f t="shared" si="1"/>
        <v/>
      </c>
      <c r="L26" s="23"/>
      <c r="M26" s="84">
        <f>IF(SUM(M21:M25)=0,0,SUM(M21:M25))</f>
        <v>0</v>
      </c>
      <c r="N26" s="84">
        <f>IF(SUM(N21:N25)=0,0,SUM(N21:N25))</f>
        <v>0</v>
      </c>
      <c r="O26" s="82" t="str">
        <f t="shared" si="3"/>
        <v/>
      </c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23"/>
      <c r="I28" s="26" t="s">
        <v>4</v>
      </c>
      <c r="J28" s="26" t="s">
        <v>5</v>
      </c>
      <c r="K28" s="26" t="s">
        <v>6</v>
      </c>
      <c r="L28" s="23"/>
      <c r="M28" s="27" t="s">
        <v>4</v>
      </c>
      <c r="N28" s="27" t="s">
        <v>5</v>
      </c>
      <c r="O28" s="27" t="s">
        <v>6</v>
      </c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4">IF(E29=0,"",(F29-E29)/E29)</f>
        <v/>
      </c>
      <c r="H29" s="23"/>
      <c r="I29" s="79"/>
      <c r="J29" s="79"/>
      <c r="K29" s="80" t="str">
        <f>IF(I29=0,"",(J29-I29)/I29)</f>
        <v/>
      </c>
      <c r="L29" s="23"/>
      <c r="M29" s="85">
        <f>IF(SUM(E29+I29)=0,0,SUM(E29+I29))</f>
        <v>0</v>
      </c>
      <c r="N29" s="85">
        <f>IF(SUM(F29+J29)=0,0,SUM(F29+J29))</f>
        <v>0</v>
      </c>
      <c r="O29" s="80" t="str">
        <f>IF(M29=0,"",(N29-M29)/M29)</f>
        <v/>
      </c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4"/>
        <v/>
      </c>
      <c r="H30" s="23"/>
      <c r="I30" s="79"/>
      <c r="J30" s="79"/>
      <c r="K30" s="80" t="str">
        <f>IF(I30=0,"",(J30-I30)/I30)</f>
        <v/>
      </c>
      <c r="L30" s="23"/>
      <c r="M30" s="85">
        <f t="shared" ref="M30" si="5">IF(SUM(E30+I30)=0,0,SUM(E30+I30))</f>
        <v>0</v>
      </c>
      <c r="N30" s="85">
        <f t="shared" ref="N30" si="6">IF(SUM(F30+J30)=0,0,SUM(F30+J30))</f>
        <v>0</v>
      </c>
      <c r="O30" s="80" t="str">
        <f>IF(M30=0,"",(N30-M30)/M30)</f>
        <v/>
      </c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4"/>
        <v/>
      </c>
      <c r="H31" s="23"/>
      <c r="I31" s="83"/>
      <c r="J31" s="83"/>
      <c r="K31" s="81" t="str">
        <f>IF(I31=0,"",(J31-I31)/I31)</f>
        <v/>
      </c>
      <c r="L31" s="23"/>
      <c r="M31" s="85">
        <f>IF(SUM(E31+I31)=0,0,SUM(E31+I31))</f>
        <v>0</v>
      </c>
      <c r="N31" s="85">
        <f>IF(SUM(F31+J31)=0,0,SUM(F31+J31))</f>
        <v>0</v>
      </c>
      <c r="O31" s="80" t="str">
        <f>IF(M31=0,"",(N31-M31)/M31)</f>
        <v/>
      </c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4"/>
        <v/>
      </c>
      <c r="H32" s="23"/>
      <c r="I32" s="84">
        <f>IF(SUM(I29:I31)=0,0,SUM(I29:I31))</f>
        <v>0</v>
      </c>
      <c r="J32" s="84">
        <f>IF(SUM(J29:J31)=0,0,SUM(J29:J31))</f>
        <v>0</v>
      </c>
      <c r="K32" s="86" t="str">
        <f>IF(I32=0,"",(J32-I32)/I32)</f>
        <v/>
      </c>
      <c r="L32" s="23"/>
      <c r="M32" s="84">
        <f>E32+I32</f>
        <v>0</v>
      </c>
      <c r="N32" s="84">
        <f>F32+J32</f>
        <v>0</v>
      </c>
      <c r="O32" s="82" t="str">
        <f>IF(M32=0,"",(N32-M32)/M32)</f>
        <v/>
      </c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7">IF(E34=0,"",(F34-E34)/E34)</f>
        <v/>
      </c>
      <c r="H34" s="23"/>
      <c r="I34" s="84">
        <f>IF(SUM(I22:I26)+SUM(I29:I31)=0,0,SUM(I22:I26)+SUM(I29:I31))</f>
        <v>0</v>
      </c>
      <c r="J34" s="84">
        <f>IF(SUM(J22:J26)+SUM(J29:J31)=0,0,SUM(J22:J26)+SUM(J29:J31))</f>
        <v>0</v>
      </c>
      <c r="K34" s="86" t="str">
        <f>IF(I34=0,"",(J34-I34)/I34)</f>
        <v/>
      </c>
      <c r="L34" s="23"/>
      <c r="M34" s="84">
        <f>IF(SUM(M22:M26)+SUM(M29:M31)=0,0,SUM(M22:M26)+SUM(M29:M31))</f>
        <v>0</v>
      </c>
      <c r="N34" s="84">
        <f>IF(SUM(N22:N26)+SUM(N29:N31)=0,0,SUM(N22:N26)+SUM(N29:N31))</f>
        <v>0</v>
      </c>
      <c r="O34" s="82" t="str">
        <f>IF(M34=0,"",(N34-M34)/M34)</f>
        <v/>
      </c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10">
    <mergeCell ref="E18:G18"/>
    <mergeCell ref="I18:K18"/>
    <mergeCell ref="M18:O18"/>
    <mergeCell ref="M4:P4"/>
    <mergeCell ref="C5:G5"/>
    <mergeCell ref="I5:J5"/>
    <mergeCell ref="O5:P5"/>
    <mergeCell ref="O6:P6"/>
    <mergeCell ref="E17:K17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&amp;R&amp;"Verdana,Regular"&amp;7  v. 2022-01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Y54"/>
  <sheetViews>
    <sheetView workbookViewId="0">
      <selection activeCell="D16" sqref="D16"/>
    </sheetView>
  </sheetViews>
  <sheetFormatPr defaultRowHeight="12.75"/>
  <cols>
    <col min="2" max="2" width="1.7109375" customWidth="1"/>
    <col min="3" max="3" width="3.28515625" customWidth="1"/>
    <col min="4" max="4" width="28.5703125" customWidth="1"/>
    <col min="8" max="8" width="3.7109375" customWidth="1"/>
    <col min="12" max="12" width="2.85546875" customWidth="1"/>
    <col min="16" max="16" width="1.7109375" customWidth="1"/>
  </cols>
  <sheetData>
    <row r="3" spans="2:20" ht="15.75">
      <c r="B3" s="76"/>
      <c r="P3" s="24" t="s">
        <v>95</v>
      </c>
    </row>
    <row r="4" spans="2:20" ht="15.75" customHeight="1">
      <c r="B4" s="77" t="s">
        <v>0</v>
      </c>
      <c r="D4" s="55"/>
      <c r="I4" s="77" t="s">
        <v>16</v>
      </c>
      <c r="M4" s="102" t="s">
        <v>20</v>
      </c>
      <c r="N4" s="103"/>
      <c r="O4" s="103"/>
      <c r="P4" s="104"/>
    </row>
    <row r="5" spans="2:20" ht="14.25">
      <c r="C5" s="113">
        <f>'P1'!C5:G5</f>
        <v>0</v>
      </c>
      <c r="D5" s="113"/>
      <c r="E5" s="113"/>
      <c r="F5" s="113"/>
      <c r="G5" s="113"/>
      <c r="I5" s="115">
        <f>'P1'!I5:J5</f>
        <v>0</v>
      </c>
      <c r="J5" s="116"/>
      <c r="M5" s="73"/>
      <c r="N5" s="54" t="s">
        <v>1</v>
      </c>
      <c r="O5" s="117">
        <f>'P1'!O5:P5</f>
        <v>0</v>
      </c>
      <c r="P5" s="118"/>
    </row>
    <row r="6" spans="2:20" ht="14.25">
      <c r="M6" s="74"/>
      <c r="N6" s="75" t="s">
        <v>2</v>
      </c>
      <c r="O6" s="117">
        <f>'P1'!O6:P6</f>
        <v>0</v>
      </c>
      <c r="P6" s="118"/>
    </row>
    <row r="7" spans="2:20" ht="15">
      <c r="C7" s="76" t="s">
        <v>7</v>
      </c>
      <c r="D7" s="1"/>
      <c r="E7" s="1"/>
      <c r="F7" s="25"/>
      <c r="G7" s="1"/>
      <c r="H7" s="76"/>
      <c r="I7" s="1"/>
    </row>
    <row r="8" spans="2:20">
      <c r="C8" s="4" t="s">
        <v>9</v>
      </c>
      <c r="D8" s="6" t="s">
        <v>76</v>
      </c>
      <c r="E8" s="6"/>
      <c r="G8" s="1"/>
      <c r="H8" s="4"/>
      <c r="I8" s="6"/>
    </row>
    <row r="9" spans="2:20">
      <c r="C9" s="4" t="s">
        <v>9</v>
      </c>
      <c r="D9" s="6" t="s">
        <v>53</v>
      </c>
      <c r="E9" s="6"/>
      <c r="G9" s="1"/>
      <c r="H9" s="4"/>
      <c r="I9" s="6"/>
    </row>
    <row r="10" spans="2:20">
      <c r="C10" s="4" t="s">
        <v>9</v>
      </c>
      <c r="D10" s="6" t="s">
        <v>77</v>
      </c>
      <c r="E10" s="6"/>
      <c r="G10" s="1"/>
      <c r="H10" s="4"/>
      <c r="I10" s="6"/>
    </row>
    <row r="11" spans="2:20">
      <c r="C11" s="4" t="s">
        <v>9</v>
      </c>
      <c r="D11" s="1" t="s">
        <v>51</v>
      </c>
      <c r="E11" s="1"/>
      <c r="G11" s="1"/>
      <c r="H11" s="4"/>
      <c r="I11" s="1"/>
    </row>
    <row r="12" spans="2:20">
      <c r="C12" s="4" t="s">
        <v>9</v>
      </c>
      <c r="D12" s="1" t="s">
        <v>116</v>
      </c>
      <c r="E12" s="1"/>
      <c r="G12" s="1"/>
      <c r="H12" s="4"/>
      <c r="I12" s="1"/>
      <c r="R12" s="71"/>
      <c r="S12" s="5"/>
      <c r="T12" s="5"/>
    </row>
    <row r="13" spans="2:20">
      <c r="C13" s="4" t="s">
        <v>9</v>
      </c>
      <c r="D13" s="1" t="s">
        <v>83</v>
      </c>
      <c r="E13" s="1"/>
      <c r="G13" s="1"/>
      <c r="H13" s="4"/>
      <c r="I13" s="1"/>
      <c r="R13" s="71"/>
      <c r="S13" s="5"/>
      <c r="T13" s="5"/>
    </row>
    <row r="14" spans="2:20">
      <c r="C14" s="4" t="s">
        <v>9</v>
      </c>
      <c r="D14" s="1" t="s">
        <v>84</v>
      </c>
      <c r="E14" s="1"/>
      <c r="G14" s="1"/>
      <c r="H14" s="4"/>
      <c r="I14" s="1"/>
    </row>
    <row r="15" spans="2:20" ht="15">
      <c r="C15" s="4" t="s">
        <v>9</v>
      </c>
      <c r="D15" s="1" t="s">
        <v>126</v>
      </c>
      <c r="E15" s="1"/>
      <c r="G15" s="1"/>
      <c r="H15" s="78"/>
      <c r="I15" s="88"/>
      <c r="J15" s="72"/>
      <c r="K15" s="72"/>
      <c r="L15" s="72"/>
      <c r="M15" s="72"/>
      <c r="N15" s="72"/>
      <c r="O15" s="72"/>
      <c r="P15" s="72"/>
      <c r="Q15" s="72"/>
      <c r="R15" s="72"/>
    </row>
    <row r="16" spans="2:20" ht="15.75" thickBot="1">
      <c r="C16" s="78"/>
      <c r="D16" s="88"/>
      <c r="J16" s="72"/>
    </row>
    <row r="17" spans="2:16" ht="27" thickBot="1">
      <c r="B17" s="19"/>
      <c r="C17" s="63" t="s">
        <v>21</v>
      </c>
      <c r="D17" s="64"/>
      <c r="E17" s="119" t="s">
        <v>3</v>
      </c>
      <c r="F17" s="119"/>
      <c r="G17" s="119"/>
      <c r="H17" s="87"/>
      <c r="I17" s="87"/>
      <c r="J17" s="87"/>
      <c r="K17" s="87"/>
      <c r="L17" s="64"/>
      <c r="M17" s="120" t="s">
        <v>8</v>
      </c>
      <c r="N17" s="121"/>
      <c r="O17" s="70">
        <f>'P1'!O17</f>
        <v>0</v>
      </c>
      <c r="P17" s="64"/>
    </row>
    <row r="18" spans="2:16" ht="16.5" customHeight="1">
      <c r="B18" s="19"/>
      <c r="C18" s="69" t="s">
        <v>57</v>
      </c>
      <c r="D18" s="65"/>
      <c r="E18" s="105" t="s">
        <v>10</v>
      </c>
      <c r="F18" s="106"/>
      <c r="G18" s="107"/>
      <c r="H18" s="19"/>
      <c r="I18" s="64"/>
      <c r="J18" s="64"/>
      <c r="K18" s="64"/>
      <c r="L18" s="64"/>
      <c r="M18" s="64"/>
      <c r="N18" s="64"/>
      <c r="O18" s="64"/>
      <c r="P18" s="64"/>
    </row>
    <row r="19" spans="2:16" ht="5.25" customHeight="1">
      <c r="B19" s="19"/>
      <c r="C19" s="19"/>
      <c r="D19" s="6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>
      <c r="B20" s="19"/>
      <c r="C20" s="58" t="s">
        <v>13</v>
      </c>
      <c r="D20" s="59"/>
      <c r="E20" s="26" t="s">
        <v>4</v>
      </c>
      <c r="F20" s="26" t="s">
        <v>5</v>
      </c>
      <c r="G20" s="26" t="s">
        <v>6</v>
      </c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4.25">
      <c r="B21" s="19"/>
      <c r="C21" s="19"/>
      <c r="D21" s="61" t="s">
        <v>18</v>
      </c>
      <c r="E21" s="79"/>
      <c r="F21" s="79"/>
      <c r="G21" s="80" t="str">
        <f t="shared" ref="G21:G26" si="0">IF(E21=0,"",(F21-E21)/E21)</f>
        <v/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4.25">
      <c r="B22" s="19"/>
      <c r="C22" s="19"/>
      <c r="D22" s="18" t="s">
        <v>19</v>
      </c>
      <c r="E22" s="79"/>
      <c r="F22" s="79"/>
      <c r="G22" s="80" t="str">
        <f t="shared" si="0"/>
        <v/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4.25">
      <c r="B23" s="19"/>
      <c r="C23" s="19"/>
      <c r="D23" s="18" t="s">
        <v>44</v>
      </c>
      <c r="E23" s="79"/>
      <c r="F23" s="79"/>
      <c r="G23" s="80" t="str">
        <f t="shared" si="0"/>
        <v/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4.25">
      <c r="B24" s="19"/>
      <c r="C24" s="19"/>
      <c r="D24" s="18" t="s">
        <v>45</v>
      </c>
      <c r="E24" s="79"/>
      <c r="F24" s="79"/>
      <c r="G24" s="80" t="str">
        <f t="shared" si="0"/>
        <v/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thickBot="1">
      <c r="B25" s="19"/>
      <c r="C25" s="19"/>
      <c r="D25" s="62" t="s">
        <v>22</v>
      </c>
      <c r="E25" s="83"/>
      <c r="F25" s="83"/>
      <c r="G25" s="81" t="str">
        <f>IF(E25=0,"",(F25-E25)/E25)</f>
        <v/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thickBot="1">
      <c r="B26" s="19"/>
      <c r="C26" s="19"/>
      <c r="D26" s="23"/>
      <c r="E26" s="84">
        <f>IF(SUM(E21:E25)=0,0,SUM(E21:E25))</f>
        <v>0</v>
      </c>
      <c r="F26" s="84">
        <f>IF(SUM(F21:F25)=0,0,SUM(F21:F25))</f>
        <v>0</v>
      </c>
      <c r="G26" s="82" t="str">
        <f t="shared" si="0"/>
        <v/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9.75" customHeight="1">
      <c r="B27" s="19"/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>
      <c r="B28" s="19"/>
      <c r="C28" s="56" t="s">
        <v>14</v>
      </c>
      <c r="D28" s="57"/>
      <c r="E28" s="26" t="s">
        <v>4</v>
      </c>
      <c r="F28" s="26" t="s">
        <v>5</v>
      </c>
      <c r="G28" s="26" t="s">
        <v>6</v>
      </c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4.25">
      <c r="B29" s="19"/>
      <c r="C29" s="19"/>
      <c r="D29" s="61" t="s">
        <v>46</v>
      </c>
      <c r="E29" s="79"/>
      <c r="F29" s="79"/>
      <c r="G29" s="80" t="str">
        <f t="shared" ref="G29:G32" si="1">IF(E29=0,"",(F29-E29)/E29)</f>
        <v/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4.25">
      <c r="B30" s="19"/>
      <c r="C30" s="19"/>
      <c r="D30" s="18" t="s">
        <v>47</v>
      </c>
      <c r="E30" s="79"/>
      <c r="F30" s="79"/>
      <c r="G30" s="80" t="str">
        <f t="shared" si="1"/>
        <v/>
      </c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" thickBot="1">
      <c r="B31" s="19"/>
      <c r="C31" s="19"/>
      <c r="D31" s="62" t="s">
        <v>48</v>
      </c>
      <c r="E31" s="83"/>
      <c r="F31" s="83"/>
      <c r="G31" s="81" t="str">
        <f t="shared" si="1"/>
        <v/>
      </c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" thickBot="1">
      <c r="B32" s="19"/>
      <c r="C32" s="19"/>
      <c r="D32" s="19"/>
      <c r="E32" s="84">
        <f>IF(SUM(E29:E31)=0,0,SUM(E29:E31))</f>
        <v>0</v>
      </c>
      <c r="F32" s="84">
        <f>IF(SUM(F29:F31)=0,0,SUM(F29:F31))</f>
        <v>0</v>
      </c>
      <c r="G32" s="86" t="str">
        <f t="shared" si="1"/>
        <v/>
      </c>
      <c r="H32" s="19"/>
      <c r="I32" s="19"/>
      <c r="J32" s="19"/>
      <c r="K32" s="19"/>
      <c r="L32" s="19"/>
      <c r="M32" s="19"/>
      <c r="N32" s="19"/>
      <c r="O32" s="19"/>
      <c r="P32" s="19"/>
    </row>
    <row r="33" spans="2:25" ht="9.75" customHeight="1" thickBot="1">
      <c r="B33" s="19"/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5" ht="15" thickBot="1">
      <c r="B34" s="19"/>
      <c r="C34" s="20" t="s">
        <v>15</v>
      </c>
      <c r="D34" s="60"/>
      <c r="E34" s="84">
        <f>IF(SUM(E22:E26)+SUM(E29:E31)=0,0,SUM(E22:E26)+SUM(E29:E31))</f>
        <v>0</v>
      </c>
      <c r="F34" s="84">
        <f>IF(SUM(F22:F26)+SUM(F29:F31)=0,0,SUM(F22:F26)+SUM(F29:F31))</f>
        <v>0</v>
      </c>
      <c r="G34" s="86" t="str">
        <f t="shared" ref="G34" si="2">IF(E34=0,"",(F34-E34)/E34)</f>
        <v/>
      </c>
      <c r="H34" s="19"/>
      <c r="I34" s="19"/>
      <c r="J34" s="19"/>
      <c r="K34" s="19"/>
      <c r="L34" s="19"/>
      <c r="M34" s="19"/>
      <c r="N34" s="19"/>
      <c r="O34" s="19"/>
      <c r="P34" s="19"/>
    </row>
    <row r="35" spans="2:25" ht="9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25">
      <c r="B36" s="19"/>
      <c r="C36" s="69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8" spans="2:25">
      <c r="C38" s="3" t="s">
        <v>23</v>
      </c>
    </row>
    <row r="40" spans="2:25">
      <c r="R40" s="7"/>
      <c r="S40" s="7"/>
      <c r="T40" s="7"/>
      <c r="U40" s="7"/>
      <c r="V40" s="7"/>
      <c r="W40" s="7"/>
      <c r="X40" s="7"/>
      <c r="Y40" s="7"/>
    </row>
    <row r="41" spans="2:25">
      <c r="R41" s="7"/>
      <c r="S41" s="66"/>
      <c r="T41" s="68"/>
      <c r="U41" s="68"/>
      <c r="V41" s="68"/>
      <c r="W41" s="7"/>
      <c r="X41" s="7"/>
      <c r="Y41" s="7"/>
    </row>
    <row r="42" spans="2:25">
      <c r="R42" s="7"/>
      <c r="S42" s="66"/>
      <c r="T42" s="66"/>
      <c r="U42" s="66"/>
      <c r="V42" s="66"/>
      <c r="W42" s="7"/>
      <c r="X42" s="7"/>
      <c r="Y42" s="7"/>
    </row>
    <row r="43" spans="2:25">
      <c r="R43" s="7"/>
      <c r="S43" s="66"/>
      <c r="T43" s="66"/>
      <c r="U43" s="66"/>
      <c r="V43" s="66"/>
      <c r="W43" s="7"/>
      <c r="X43" s="7"/>
      <c r="Y43" s="7"/>
    </row>
    <row r="44" spans="2:25">
      <c r="R44" s="7"/>
      <c r="S44" s="66"/>
      <c r="T44" s="66"/>
      <c r="U44" s="66"/>
      <c r="V44" s="66"/>
      <c r="W44" s="7"/>
      <c r="X44" s="7"/>
      <c r="Y44" s="7"/>
    </row>
    <row r="45" spans="2:25">
      <c r="R45" s="7"/>
      <c r="S45" s="7"/>
      <c r="T45" s="7"/>
      <c r="U45" s="7"/>
      <c r="V45" s="7"/>
      <c r="W45" s="7"/>
      <c r="X45" s="7"/>
      <c r="Y45" s="7"/>
    </row>
    <row r="46" spans="2:25">
      <c r="R46" s="7"/>
      <c r="S46" s="7"/>
      <c r="T46" s="7"/>
      <c r="U46" s="7"/>
      <c r="V46" s="7"/>
      <c r="W46" s="7"/>
      <c r="X46" s="7"/>
      <c r="Y46" s="7"/>
    </row>
    <row r="47" spans="2:25">
      <c r="R47" s="7"/>
      <c r="S47" s="7"/>
      <c r="T47" s="7"/>
      <c r="U47" s="7"/>
      <c r="V47" s="7"/>
      <c r="W47" s="7"/>
      <c r="X47" s="7"/>
      <c r="Y47" s="7"/>
    </row>
    <row r="48" spans="2:25">
      <c r="R48" s="66"/>
      <c r="S48" s="29"/>
      <c r="T48" s="29"/>
      <c r="U48" s="29"/>
      <c r="V48" s="29"/>
      <c r="W48" s="29"/>
      <c r="X48" s="29"/>
      <c r="Y48" s="7"/>
    </row>
    <row r="49" spans="18:25">
      <c r="R49" s="66"/>
      <c r="S49" s="66"/>
      <c r="T49" s="66"/>
      <c r="U49" s="66"/>
      <c r="V49" s="66"/>
      <c r="W49" s="66"/>
      <c r="X49" s="66"/>
      <c r="Y49" s="7"/>
    </row>
    <row r="50" spans="18:25">
      <c r="R50" s="67"/>
      <c r="S50" s="67"/>
      <c r="T50" s="67"/>
      <c r="U50" s="67"/>
      <c r="V50" s="67"/>
      <c r="W50" s="67"/>
      <c r="X50" s="67"/>
      <c r="Y50" s="7"/>
    </row>
    <row r="51" spans="18:25">
      <c r="R51" s="66"/>
      <c r="S51" s="66"/>
      <c r="T51" s="66"/>
      <c r="U51" s="66"/>
      <c r="V51" s="66"/>
      <c r="W51" s="66"/>
      <c r="X51" s="66"/>
      <c r="Y51" s="7"/>
    </row>
    <row r="52" spans="18:25">
      <c r="R52" s="66"/>
      <c r="S52" s="66"/>
      <c r="T52" s="66"/>
      <c r="U52" s="66"/>
      <c r="V52" s="66"/>
      <c r="W52" s="66"/>
      <c r="X52" s="66"/>
      <c r="Y52" s="7"/>
    </row>
    <row r="53" spans="18:25">
      <c r="R53" s="7"/>
      <c r="S53" s="7"/>
      <c r="T53" s="7"/>
      <c r="U53" s="7"/>
      <c r="V53" s="7"/>
      <c r="W53" s="7"/>
      <c r="X53" s="7"/>
      <c r="Y53" s="7"/>
    </row>
    <row r="54" spans="18:25">
      <c r="R54" s="7"/>
      <c r="S54" s="7"/>
      <c r="T54" s="7"/>
      <c r="U54" s="7"/>
      <c r="V54" s="7"/>
      <c r="W54" s="7"/>
      <c r="X54" s="7"/>
      <c r="Y54" s="7"/>
    </row>
  </sheetData>
  <mergeCells count="8">
    <mergeCell ref="E18:G18"/>
    <mergeCell ref="M4:P4"/>
    <mergeCell ref="C5:G5"/>
    <mergeCell ref="I5:J5"/>
    <mergeCell ref="O5:P5"/>
    <mergeCell ref="O6:P6"/>
    <mergeCell ref="E17:G17"/>
    <mergeCell ref="M17:N17"/>
  </mergeCells>
  <printOptions horizontalCentered="1"/>
  <pageMargins left="0.48" right="0.33" top="0.54" bottom="0.36" header="0.3" footer="0.21"/>
  <pageSetup orientation="landscape" r:id="rId1"/>
  <headerFooter>
    <oddHeader>&amp;L&amp;"Lucida Sans Unicode,Bold"&amp;12AUTO INSURANCE RATING PROFILE&amp;R&amp;"Californian FB,Regular"Prince Edward Island Regulatory &amp;&amp; Appeals Commission</oddHeader>
    <oddFooter>&amp;R&amp;"Cambria,Regular" &amp;7 v. 2022-01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Cover!Print_Area</vt:lpstr>
      <vt:lpstr>'P1'!Print_Area</vt:lpstr>
      <vt:lpstr>'P10'!Print_Area</vt:lpstr>
      <vt:lpstr>'P11'!Print_Area</vt:lpstr>
      <vt:lpstr>'P12'!Print_Area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'P9'!Print_Area</vt:lpstr>
    </vt:vector>
  </TitlesOfParts>
  <Company>Island Regulatory and Appeals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Insurance Rating Profiles - Jan-2014</dc:title>
  <dc:creator>Heather Walker</dc:creator>
  <cp:lastModifiedBy>Sam Clow</cp:lastModifiedBy>
  <cp:lastPrinted>2022-03-10T16:50:52Z</cp:lastPrinted>
  <dcterms:created xsi:type="dcterms:W3CDTF">2006-02-09T18:13:02Z</dcterms:created>
  <dcterms:modified xsi:type="dcterms:W3CDTF">2022-06-27T13:54:36Z</dcterms:modified>
</cp:coreProperties>
</file>