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 Johns\DATA\Advisory\_Clients\P\PEI Energy Corporation\2021 DSM Plan\6 - IRs\2023.04.28 - Additional IR questions\"/>
    </mc:Choice>
  </mc:AlternateContent>
  <xr:revisionPtr revIDLastSave="0" documentId="13_ncr:1_{60D2F69F-F724-426D-9643-1FE319D84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I___Account_Analysis_Report__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N20" i="1" l="1"/>
</calcChain>
</file>

<file path=xl/sharedStrings.xml><?xml version="1.0" encoding="utf-8"?>
<sst xmlns="http://schemas.openxmlformats.org/spreadsheetml/2006/main" count="142" uniqueCount="85">
  <si>
    <t>PEI ACCOUNT ANALYSIS REPORT - DETAIL</t>
  </si>
  <si>
    <t>Ledger:  PEI Cons. Funds</t>
  </si>
  <si>
    <t>Balance Type:</t>
  </si>
  <si>
    <t>Actual</t>
  </si>
  <si>
    <t>Journal Entry Source</t>
  </si>
  <si>
    <t>Account From:</t>
  </si>
  <si>
    <t>Period From:</t>
  </si>
  <si>
    <t>APR/22-23</t>
  </si>
  <si>
    <t>Encumbrance Type</t>
  </si>
  <si>
    <t>01-0826-02299-00000-00000</t>
  </si>
  <si>
    <t>Period To:</t>
  </si>
  <si>
    <t>MAR/22-23</t>
  </si>
  <si>
    <t>Budget Name</t>
  </si>
  <si>
    <t>Account To:</t>
  </si>
  <si>
    <t>Report Run Date</t>
  </si>
  <si>
    <r>
      <t xml:space="preserve">  </t>
    </r>
    <r>
      <rPr>
        <sz val="10"/>
        <color rgb="FF000000"/>
        <rFont val="Calibri"/>
        <family val="2"/>
        <scheme val="minor"/>
      </rPr>
      <t>04-Apr-23</t>
    </r>
  </si>
  <si>
    <t>01-0826-02299-99999-99999</t>
  </si>
  <si>
    <t>Period</t>
  </si>
  <si>
    <t>Section</t>
  </si>
  <si>
    <t>Object</t>
  </si>
  <si>
    <t>GL Date</t>
  </si>
  <si>
    <t>Trans Date</t>
  </si>
  <si>
    <t>Category</t>
  </si>
  <si>
    <t>Source</t>
  </si>
  <si>
    <t>Event Class</t>
  </si>
  <si>
    <t>Transaction Number</t>
  </si>
  <si>
    <t>Description</t>
  </si>
  <si>
    <t>Batch Name</t>
  </si>
  <si>
    <t>Debit</t>
  </si>
  <si>
    <t>Credit</t>
  </si>
  <si>
    <t>Net Amount</t>
  </si>
  <si>
    <t>  0826</t>
  </si>
  <si>
    <t>  02299</t>
  </si>
  <si>
    <t>Misc Receipts</t>
  </si>
  <si>
    <t>Receivables</t>
  </si>
  <si>
    <t>Miscellaneous Receipt</t>
  </si>
  <si>
    <t xml:space="preserve">CBM-Misc Items~ Maritime Electric~  </t>
  </si>
  <si>
    <t>  MAY/22-23</t>
  </si>
  <si>
    <t>  220510</t>
  </si>
  <si>
    <t>bnk-220510-royal1</t>
  </si>
  <si>
    <t>  JUN/22-23</t>
  </si>
  <si>
    <t>  220609</t>
  </si>
  <si>
    <t xml:space="preserve">CBM-Misc Items~ Maritime Electric~ </t>
  </si>
  <si>
    <t>bnk-220609-royal1</t>
  </si>
  <si>
    <t>  JUL/22-23</t>
  </si>
  <si>
    <t>  220712</t>
  </si>
  <si>
    <t>bnk-220712-royal2</t>
  </si>
  <si>
    <t>  AUG/22-23</t>
  </si>
  <si>
    <t>  220809</t>
  </si>
  <si>
    <t>bnk-220809-royal1</t>
  </si>
  <si>
    <t>  SEP/22-23</t>
  </si>
  <si>
    <t>  220909</t>
  </si>
  <si>
    <t xml:space="preserve">CBM-Misc Items~ MAritime Electric~  </t>
  </si>
  <si>
    <t>bnk-220909-royal1</t>
  </si>
  <si>
    <t>  OCT/22-23</t>
  </si>
  <si>
    <t>  221012</t>
  </si>
  <si>
    <t>bnk-221012-royal1</t>
  </si>
  <si>
    <t>  NOV/22-23</t>
  </si>
  <si>
    <t>  221109</t>
  </si>
  <si>
    <t xml:space="preserve">CBM-Misc Items~ MARITIME ELECTRIC~  </t>
  </si>
  <si>
    <t>bnk-221109-royal4</t>
  </si>
  <si>
    <t>  DEC/22-23</t>
  </si>
  <si>
    <t>  221209</t>
  </si>
  <si>
    <t>bnk-221209-royal1</t>
  </si>
  <si>
    <t>  JAN/22-23</t>
  </si>
  <si>
    <t>  230111</t>
  </si>
  <si>
    <t>bnk-230111-royal2</t>
  </si>
  <si>
    <t>  FEB/22-23</t>
  </si>
  <si>
    <t>  230209</t>
  </si>
  <si>
    <t>bnk-230209-royal1</t>
  </si>
  <si>
    <t>  MAR/22-23</t>
  </si>
  <si>
    <t>  230309</t>
  </si>
  <si>
    <t>bnk-230309-royal1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</si>
  <si>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</si>
  <si>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</si>
  <si>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</si>
  <si>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</si>
  <si>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</si>
  <si>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</si>
  <si>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</si>
  <si>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</si>
  <si>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</si>
  <si>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</si>
  <si>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</si>
  <si>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Subtotal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</si>
</sst>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8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0" fillId="34" borderId="10" xfId="0" applyFont="1" applyFill="1" applyBorder="1" applyAlignment="1">
      <alignment vertical="top" wrapText="1"/>
    </xf>
    <xf numFmtId="0" fontId="20" fillId="34" borderId="10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14" fontId="19" fillId="33" borderId="10" xfId="0" applyNumberFormat="1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4" fontId="19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/>
    <xf numFmtId="0" fontId="18" fillId="0" borderId="0" xfId="0" applyFont="1" applyAlignment="1"/>
    <xf numFmtId="0" fontId="20" fillId="34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19" fillId="33" borderId="0" xfId="0" applyFont="1" applyFill="1" applyAlignment="1">
      <alignment vertical="top"/>
    </xf>
    <xf numFmtId="0" fontId="0" fillId="33" borderId="0" xfId="0" applyFill="1" applyAlignment="1"/>
    <xf numFmtId="0" fontId="20" fillId="33" borderId="0" xfId="0" applyFont="1" applyFill="1" applyAlignment="1">
      <alignment horizontal="justify"/>
    </xf>
    <xf numFmtId="4" fontId="0" fillId="0" borderId="0" xfId="0" applyNumberFormat="1"/>
    <xf numFmtId="0" fontId="22" fillId="33" borderId="12" xfId="0" applyFont="1" applyFill="1" applyBorder="1" applyAlignment="1">
      <alignment vertical="top" wrapText="1"/>
    </xf>
    <xf numFmtId="0" fontId="16" fillId="0" borderId="12" xfId="0" applyFont="1" applyBorder="1"/>
    <xf numFmtId="43" fontId="16" fillId="0" borderId="12" xfId="42" applyFont="1" applyBorder="1"/>
    <xf numFmtId="43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showGridLines="0" tabSelected="1" topLeftCell="A8" workbookViewId="0">
      <selection activeCell="P20" sqref="P20"/>
    </sheetView>
  </sheetViews>
  <sheetFormatPr defaultRowHeight="15" x14ac:dyDescent="0.25"/>
  <cols>
    <col min="1" max="1" width="11.85546875" customWidth="1"/>
    <col min="2" max="2" width="6.7109375" bestFit="1" customWidth="1"/>
    <col min="3" max="3" width="6.85546875" bestFit="1" customWidth="1"/>
    <col min="4" max="4" width="14.140625" bestFit="1" customWidth="1"/>
    <col min="5" max="5" width="10.42578125" bestFit="1" customWidth="1"/>
    <col min="6" max="6" width="11.85546875" bestFit="1" customWidth="1"/>
    <col min="7" max="7" width="17" bestFit="1" customWidth="1"/>
    <col min="8" max="8" width="19" bestFit="1" customWidth="1"/>
    <col min="9" max="9" width="17" bestFit="1" customWidth="1"/>
    <col min="10" max="10" width="36.5703125" bestFit="1" customWidth="1"/>
    <col min="11" max="11" width="16.42578125" customWidth="1"/>
    <col min="12" max="12" width="9.85546875" hidden="1" customWidth="1"/>
    <col min="13" max="13" width="9.85546875" bestFit="1" customWidth="1"/>
    <col min="14" max="14" width="13.28515625" bestFit="1" customWidth="1"/>
    <col min="15" max="15" width="10.7109375" customWidth="1"/>
    <col min="16" max="16" width="13.28515625" bestFit="1" customWidth="1"/>
  </cols>
  <sheetData>
    <row r="1" spans="1:15" s="9" customFormat="1" x14ac:dyDescent="0.25"/>
    <row r="2" spans="1:15" s="9" customFormat="1" ht="18.75" x14ac:dyDescent="0.3">
      <c r="A2" s="10" t="s">
        <v>0</v>
      </c>
    </row>
    <row r="3" spans="1:15" s="9" customFormat="1" ht="15.2" customHeight="1" x14ac:dyDescent="0.25">
      <c r="A3" s="11" t="s">
        <v>1</v>
      </c>
      <c r="B3" s="12"/>
      <c r="C3" s="12"/>
      <c r="D3" s="11" t="s">
        <v>2</v>
      </c>
      <c r="E3" s="13" t="s">
        <v>3</v>
      </c>
      <c r="F3" s="12"/>
      <c r="G3" s="11" t="s">
        <v>4</v>
      </c>
      <c r="H3" s="13"/>
      <c r="I3" s="14"/>
    </row>
    <row r="4" spans="1:15" s="9" customFormat="1" ht="15.2" customHeight="1" x14ac:dyDescent="0.25">
      <c r="A4" s="11" t="s">
        <v>5</v>
      </c>
      <c r="B4" s="12"/>
      <c r="C4" s="12"/>
      <c r="D4" s="11" t="s">
        <v>6</v>
      </c>
      <c r="E4" s="13" t="s">
        <v>7</v>
      </c>
      <c r="F4" s="12"/>
      <c r="G4" s="11" t="s">
        <v>8</v>
      </c>
      <c r="H4" s="13"/>
    </row>
    <row r="5" spans="1:15" s="9" customFormat="1" ht="15.2" customHeight="1" x14ac:dyDescent="0.25">
      <c r="A5" s="13" t="s">
        <v>9</v>
      </c>
      <c r="B5" s="12"/>
      <c r="C5" s="12"/>
      <c r="D5" s="11" t="s">
        <v>10</v>
      </c>
      <c r="E5" s="13" t="s">
        <v>11</v>
      </c>
      <c r="F5" s="12"/>
      <c r="G5" s="11" t="s">
        <v>12</v>
      </c>
      <c r="H5" s="14"/>
    </row>
    <row r="6" spans="1:15" s="9" customFormat="1" ht="17.100000000000001" customHeight="1" x14ac:dyDescent="0.25">
      <c r="A6" s="11" t="s">
        <v>13</v>
      </c>
      <c r="B6" s="12"/>
      <c r="C6" s="12"/>
      <c r="D6" s="11" t="s">
        <v>14</v>
      </c>
      <c r="E6" s="15" t="s">
        <v>15</v>
      </c>
      <c r="F6" s="12"/>
      <c r="G6" s="12"/>
      <c r="H6" s="14"/>
    </row>
    <row r="7" spans="1:15" s="9" customFormat="1" ht="15.2" customHeight="1" x14ac:dyDescent="0.25">
      <c r="A7" s="13" t="s">
        <v>16</v>
      </c>
      <c r="B7" s="12"/>
      <c r="C7" s="12"/>
      <c r="D7" s="12"/>
      <c r="E7" s="12"/>
      <c r="F7" s="12"/>
      <c r="G7" s="12"/>
      <c r="H7" s="14"/>
    </row>
    <row r="9" spans="1:15" ht="12" customHeight="1" x14ac:dyDescent="0.25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22</v>
      </c>
      <c r="G9" s="1" t="s">
        <v>23</v>
      </c>
      <c r="H9" s="1" t="s">
        <v>24</v>
      </c>
      <c r="I9" s="1" t="s">
        <v>25</v>
      </c>
      <c r="J9" s="1" t="s">
        <v>26</v>
      </c>
      <c r="K9" s="2" t="s">
        <v>27</v>
      </c>
      <c r="L9" s="2" t="s">
        <v>28</v>
      </c>
      <c r="M9" s="2" t="s">
        <v>29</v>
      </c>
      <c r="N9" s="2" t="s">
        <v>30</v>
      </c>
      <c r="O9" s="3"/>
    </row>
    <row r="10" spans="1:15" ht="33" customHeight="1" x14ac:dyDescent="0.25">
      <c r="A10" s="5" t="s">
        <v>37</v>
      </c>
      <c r="B10" s="5" t="s">
        <v>31</v>
      </c>
      <c r="C10" s="5" t="s">
        <v>32</v>
      </c>
      <c r="D10" s="6">
        <v>44691</v>
      </c>
      <c r="E10" s="6">
        <v>44691</v>
      </c>
      <c r="F10" s="5" t="s">
        <v>33</v>
      </c>
      <c r="G10" s="5" t="s">
        <v>34</v>
      </c>
      <c r="H10" s="5" t="s">
        <v>35</v>
      </c>
      <c r="I10" s="5" t="s">
        <v>38</v>
      </c>
      <c r="J10" s="7" t="s">
        <v>36</v>
      </c>
      <c r="K10" s="7" t="s">
        <v>39</v>
      </c>
      <c r="L10" s="4"/>
      <c r="M10" s="8">
        <v>159799.07999999999</v>
      </c>
      <c r="N10" s="8">
        <v>-159799.07999999999</v>
      </c>
      <c r="O10" s="3" t="s">
        <v>73</v>
      </c>
    </row>
    <row r="11" spans="1:15" ht="33" customHeight="1" x14ac:dyDescent="0.25">
      <c r="A11" s="5" t="s">
        <v>40</v>
      </c>
      <c r="B11" s="5" t="s">
        <v>31</v>
      </c>
      <c r="C11" s="5" t="s">
        <v>32</v>
      </c>
      <c r="D11" s="6">
        <v>44721</v>
      </c>
      <c r="E11" s="6">
        <v>44721</v>
      </c>
      <c r="F11" s="5" t="s">
        <v>33</v>
      </c>
      <c r="G11" s="5" t="s">
        <v>34</v>
      </c>
      <c r="H11" s="5" t="s">
        <v>35</v>
      </c>
      <c r="I11" s="5" t="s">
        <v>41</v>
      </c>
      <c r="J11" s="7" t="s">
        <v>42</v>
      </c>
      <c r="K11" s="7" t="s">
        <v>43</v>
      </c>
      <c r="L11" s="4"/>
      <c r="M11" s="8">
        <v>144082.13</v>
      </c>
      <c r="N11" s="8">
        <v>-144082.13</v>
      </c>
      <c r="O11" s="3" t="s">
        <v>74</v>
      </c>
    </row>
    <row r="12" spans="1:15" ht="33" customHeight="1" x14ac:dyDescent="0.25">
      <c r="A12" s="5" t="s">
        <v>44</v>
      </c>
      <c r="B12" s="5" t="s">
        <v>31</v>
      </c>
      <c r="C12" s="5" t="s">
        <v>32</v>
      </c>
      <c r="D12" s="6">
        <v>44754</v>
      </c>
      <c r="E12" s="6">
        <v>44754</v>
      </c>
      <c r="F12" s="5" t="s">
        <v>33</v>
      </c>
      <c r="G12" s="5" t="s">
        <v>34</v>
      </c>
      <c r="H12" s="5" t="s">
        <v>35</v>
      </c>
      <c r="I12" s="5" t="s">
        <v>45</v>
      </c>
      <c r="J12" s="7" t="s">
        <v>36</v>
      </c>
      <c r="K12" s="7" t="s">
        <v>46</v>
      </c>
      <c r="L12" s="4"/>
      <c r="M12" s="8">
        <v>127715.64</v>
      </c>
      <c r="N12" s="8">
        <v>-127715.64</v>
      </c>
      <c r="O12" s="3" t="s">
        <v>75</v>
      </c>
    </row>
    <row r="13" spans="1:15" ht="33" customHeight="1" x14ac:dyDescent="0.25">
      <c r="A13" s="5" t="s">
        <v>47</v>
      </c>
      <c r="B13" s="5" t="s">
        <v>31</v>
      </c>
      <c r="C13" s="5" t="s">
        <v>32</v>
      </c>
      <c r="D13" s="6">
        <v>44782</v>
      </c>
      <c r="E13" s="6">
        <v>44782</v>
      </c>
      <c r="F13" s="5" t="s">
        <v>33</v>
      </c>
      <c r="G13" s="5" t="s">
        <v>34</v>
      </c>
      <c r="H13" s="5" t="s">
        <v>35</v>
      </c>
      <c r="I13" s="5" t="s">
        <v>48</v>
      </c>
      <c r="J13" s="7" t="s">
        <v>36</v>
      </c>
      <c r="K13" s="7" t="s">
        <v>49</v>
      </c>
      <c r="L13" s="4"/>
      <c r="M13" s="8">
        <v>135151.65</v>
      </c>
      <c r="N13" s="8">
        <v>-135151.65</v>
      </c>
      <c r="O13" s="3" t="s">
        <v>76</v>
      </c>
    </row>
    <row r="14" spans="1:15" ht="33" customHeight="1" x14ac:dyDescent="0.25">
      <c r="A14" s="5" t="s">
        <v>50</v>
      </c>
      <c r="B14" s="5" t="s">
        <v>31</v>
      </c>
      <c r="C14" s="5" t="s">
        <v>32</v>
      </c>
      <c r="D14" s="6">
        <v>44813</v>
      </c>
      <c r="E14" s="6">
        <v>44813</v>
      </c>
      <c r="F14" s="5" t="s">
        <v>33</v>
      </c>
      <c r="G14" s="5" t="s">
        <v>34</v>
      </c>
      <c r="H14" s="5" t="s">
        <v>35</v>
      </c>
      <c r="I14" s="5" t="s">
        <v>51</v>
      </c>
      <c r="J14" s="7" t="s">
        <v>52</v>
      </c>
      <c r="K14" s="7" t="s">
        <v>53</v>
      </c>
      <c r="L14" s="4"/>
      <c r="M14" s="8">
        <v>146103.6</v>
      </c>
      <c r="N14" s="8">
        <v>-146103.6</v>
      </c>
      <c r="O14" s="3" t="s">
        <v>77</v>
      </c>
    </row>
    <row r="15" spans="1:15" ht="33" customHeight="1" x14ac:dyDescent="0.25">
      <c r="A15" s="5" t="s">
        <v>54</v>
      </c>
      <c r="B15" s="5" t="s">
        <v>31</v>
      </c>
      <c r="C15" s="5" t="s">
        <v>32</v>
      </c>
      <c r="D15" s="6">
        <v>44846</v>
      </c>
      <c r="E15" s="6">
        <v>44846</v>
      </c>
      <c r="F15" s="5" t="s">
        <v>33</v>
      </c>
      <c r="G15" s="5" t="s">
        <v>34</v>
      </c>
      <c r="H15" s="5" t="s">
        <v>35</v>
      </c>
      <c r="I15" s="5" t="s">
        <v>55</v>
      </c>
      <c r="J15" s="7" t="s">
        <v>36</v>
      </c>
      <c r="K15" s="7" t="s">
        <v>56</v>
      </c>
      <c r="L15" s="4"/>
      <c r="M15" s="8">
        <v>139285.47</v>
      </c>
      <c r="N15" s="8">
        <v>-139285.47</v>
      </c>
      <c r="O15" s="3" t="s">
        <v>78</v>
      </c>
    </row>
    <row r="16" spans="1:15" ht="33" customHeight="1" x14ac:dyDescent="0.25">
      <c r="A16" s="5" t="s">
        <v>57</v>
      </c>
      <c r="B16" s="5" t="s">
        <v>31</v>
      </c>
      <c r="C16" s="5" t="s">
        <v>32</v>
      </c>
      <c r="D16" s="6">
        <v>44874</v>
      </c>
      <c r="E16" s="6">
        <v>44874</v>
      </c>
      <c r="F16" s="5" t="s">
        <v>33</v>
      </c>
      <c r="G16" s="5" t="s">
        <v>34</v>
      </c>
      <c r="H16" s="5" t="s">
        <v>35</v>
      </c>
      <c r="I16" s="5" t="s">
        <v>58</v>
      </c>
      <c r="J16" s="7" t="s">
        <v>59</v>
      </c>
      <c r="K16" s="7" t="s">
        <v>60</v>
      </c>
      <c r="L16" s="4"/>
      <c r="M16" s="8">
        <v>113378.91</v>
      </c>
      <c r="N16" s="8">
        <v>-113378.91</v>
      </c>
      <c r="O16" s="3" t="s">
        <v>79</v>
      </c>
    </row>
    <row r="17" spans="1:16" ht="33" customHeight="1" x14ac:dyDescent="0.25">
      <c r="A17" s="5" t="s">
        <v>61</v>
      </c>
      <c r="B17" s="5" t="s">
        <v>31</v>
      </c>
      <c r="C17" s="5" t="s">
        <v>32</v>
      </c>
      <c r="D17" s="6">
        <v>44904</v>
      </c>
      <c r="E17" s="6">
        <v>44904</v>
      </c>
      <c r="F17" s="5" t="s">
        <v>33</v>
      </c>
      <c r="G17" s="5" t="s">
        <v>34</v>
      </c>
      <c r="H17" s="5" t="s">
        <v>35</v>
      </c>
      <c r="I17" s="5" t="s">
        <v>62</v>
      </c>
      <c r="J17" s="7" t="s">
        <v>59</v>
      </c>
      <c r="K17" s="7" t="s">
        <v>63</v>
      </c>
      <c r="L17" s="4"/>
      <c r="M17" s="8">
        <v>130253.01</v>
      </c>
      <c r="N17" s="8">
        <v>-130253.01</v>
      </c>
      <c r="O17" s="3" t="s">
        <v>80</v>
      </c>
    </row>
    <row r="18" spans="1:16" ht="33" customHeight="1" x14ac:dyDescent="0.25">
      <c r="A18" s="5" t="s">
        <v>64</v>
      </c>
      <c r="B18" s="5" t="s">
        <v>31</v>
      </c>
      <c r="C18" s="5" t="s">
        <v>32</v>
      </c>
      <c r="D18" s="6">
        <v>44937</v>
      </c>
      <c r="E18" s="6">
        <v>44937</v>
      </c>
      <c r="F18" s="5" t="s">
        <v>33</v>
      </c>
      <c r="G18" s="5" t="s">
        <v>34</v>
      </c>
      <c r="H18" s="5" t="s">
        <v>35</v>
      </c>
      <c r="I18" s="5" t="s">
        <v>65</v>
      </c>
      <c r="J18" s="7" t="s">
        <v>59</v>
      </c>
      <c r="K18" s="7" t="s">
        <v>66</v>
      </c>
      <c r="L18" s="4"/>
      <c r="M18" s="8">
        <v>166980</v>
      </c>
      <c r="N18" s="8">
        <v>-166980</v>
      </c>
      <c r="O18" s="3" t="s">
        <v>81</v>
      </c>
    </row>
    <row r="20" spans="1:16" ht="15.75" thickBot="1" x14ac:dyDescent="0.3">
      <c r="K20" s="17" t="s">
        <v>84</v>
      </c>
      <c r="L20" s="18"/>
      <c r="M20" s="18"/>
      <c r="N20" s="19">
        <f>ABS(SUM(N10:N18))</f>
        <v>1262749.49</v>
      </c>
      <c r="P20" s="20">
        <f>N20/9</f>
        <v>140305.49888888889</v>
      </c>
    </row>
    <row r="22" spans="1:16" ht="33" customHeight="1" x14ac:dyDescent="0.25">
      <c r="A22" s="5" t="s">
        <v>67</v>
      </c>
      <c r="B22" s="5" t="s">
        <v>31</v>
      </c>
      <c r="C22" s="5" t="s">
        <v>32</v>
      </c>
      <c r="D22" s="6">
        <v>44966</v>
      </c>
      <c r="E22" s="6">
        <v>44966</v>
      </c>
      <c r="F22" s="5" t="s">
        <v>33</v>
      </c>
      <c r="G22" s="5" t="s">
        <v>34</v>
      </c>
      <c r="H22" s="5" t="s">
        <v>35</v>
      </c>
      <c r="I22" s="5" t="s">
        <v>68</v>
      </c>
      <c r="J22" s="7" t="s">
        <v>59</v>
      </c>
      <c r="K22" s="7" t="s">
        <v>69</v>
      </c>
      <c r="L22" s="4"/>
      <c r="M22" s="8">
        <v>184457.48</v>
      </c>
      <c r="N22" s="8">
        <v>-184457.48</v>
      </c>
      <c r="O22" s="3" t="s">
        <v>82</v>
      </c>
    </row>
    <row r="23" spans="1:16" ht="33" customHeight="1" x14ac:dyDescent="0.25">
      <c r="A23" s="5" t="s">
        <v>70</v>
      </c>
      <c r="B23" s="5" t="s">
        <v>31</v>
      </c>
      <c r="C23" s="5" t="s">
        <v>32</v>
      </c>
      <c r="D23" s="6">
        <v>44994</v>
      </c>
      <c r="E23" s="6">
        <v>44994</v>
      </c>
      <c r="F23" s="5" t="s">
        <v>33</v>
      </c>
      <c r="G23" s="5" t="s">
        <v>34</v>
      </c>
      <c r="H23" s="5" t="s">
        <v>35</v>
      </c>
      <c r="I23" s="5" t="s">
        <v>71</v>
      </c>
      <c r="J23" s="7" t="s">
        <v>59</v>
      </c>
      <c r="K23" s="7" t="s">
        <v>72</v>
      </c>
      <c r="L23" s="4"/>
      <c r="M23" s="8">
        <v>192981.7</v>
      </c>
      <c r="N23" s="8">
        <v>-192981.7</v>
      </c>
      <c r="O23" s="3" t="s">
        <v>83</v>
      </c>
    </row>
    <row r="25" spans="1:16" x14ac:dyDescent="0.25">
      <c r="N25" s="16"/>
    </row>
  </sheetData>
  <pageMargins left="0.25" right="0.25" top="0.75" bottom="0.75" header="0.3" footer="0.3"/>
  <pageSetup paperSize="5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0B93953F53B346BFA68CB2B02C4996" ma:contentTypeVersion="2" ma:contentTypeDescription="Create a new document." ma:contentTypeScope="" ma:versionID="6c5a69f2455df914dfddee0712a0e597">
  <xsd:schema xmlns:xsd="http://www.w3.org/2001/XMLSchema" xmlns:xs="http://www.w3.org/2001/XMLSchema" xmlns:p="http://schemas.microsoft.com/office/2006/metadata/properties" xmlns:ns2="2f7e6fb8-4c5f-4a88-904f-db7ed40cd8fc" targetNamespace="http://schemas.microsoft.com/office/2006/metadata/properties" ma:root="true" ma:fieldsID="6afd0abca457175cdad947cda7164034" ns2:_="">
    <xsd:import namespace="2f7e6fb8-4c5f-4a88-904f-db7ed40cd8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e6fb8-4c5f-4a88-904f-db7ed40cd8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5B92A0-D340-4BFC-BB06-38E6C3F09ACE}"/>
</file>

<file path=customXml/itemProps2.xml><?xml version="1.0" encoding="utf-8"?>
<ds:datastoreItem xmlns:ds="http://schemas.openxmlformats.org/officeDocument/2006/customXml" ds:itemID="{1191CF8F-B921-4406-BE75-E04972D35F81}"/>
</file>

<file path=customXml/itemProps3.xml><?xml version="1.0" encoding="utf-8"?>
<ds:datastoreItem xmlns:ds="http://schemas.openxmlformats.org/officeDocument/2006/customXml" ds:itemID="{316830D0-AE5D-43D9-8549-61408990E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PEI___Account_Analysis_Report__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Kelli Bulger</dc:creator>
  <cp:lastModifiedBy>Angie Brown</cp:lastModifiedBy>
  <cp:lastPrinted>2023-04-04T15:54:54Z</cp:lastPrinted>
  <dcterms:created xsi:type="dcterms:W3CDTF">2023-04-04T15:55:53Z</dcterms:created>
  <dcterms:modified xsi:type="dcterms:W3CDTF">2023-04-27T17:39:59Z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27c0209-0049-4fa3-802d-b18399cd3e3b_Enabled">
    <vt:lpwstr>true</vt:lpwstr>
  </property>
  <property fmtid="{D5CDD505-2E9C-101B-9397-08002B2CF9AE}" pid="5" name="MSIP_Label_827c0209-0049-4fa3-802d-b18399cd3e3b_SetDate">
    <vt:lpwstr>2023-04-27T12:45:05Z</vt:lpwstr>
  </property>
  <property fmtid="{D5CDD505-2E9C-101B-9397-08002B2CF9AE}" pid="6" name="MSIP_Label_827c0209-0049-4fa3-802d-b18399cd3e3b_Method">
    <vt:lpwstr>Standard</vt:lpwstr>
  </property>
  <property fmtid="{D5CDD505-2E9C-101B-9397-08002B2CF9AE}" pid="7" name="MSIP_Label_827c0209-0049-4fa3-802d-b18399cd3e3b_Name">
    <vt:lpwstr>Public - test</vt:lpwstr>
  </property>
  <property fmtid="{D5CDD505-2E9C-101B-9397-08002B2CF9AE}" pid="8" name="MSIP_Label_827c0209-0049-4fa3-802d-b18399cd3e3b_SiteId">
    <vt:lpwstr>296ae229-6f10-4f4a-a0d6-f390ed73d8e3</vt:lpwstr>
  </property>
  <property fmtid="{D5CDD505-2E9C-101B-9397-08002B2CF9AE}" pid="9" name="MSIP_Label_827c0209-0049-4fa3-802d-b18399cd3e3b_ActionId">
    <vt:lpwstr>33925b06-24be-4b63-ae04-4affb3100ee0</vt:lpwstr>
  </property>
  <property fmtid="{D5CDD505-2E9C-101B-9397-08002B2CF9AE}" pid="10" name="MSIP_Label_827c0209-0049-4fa3-802d-b18399cd3e3b_ContentBits">
    <vt:lpwstr>0</vt:lpwstr>
  </property>
  <property fmtid="{D5CDD505-2E9C-101B-9397-08002B2CF9AE}" pid="11" name="ContentTypeId">
    <vt:lpwstr>0x010100D40B93953F53B346BFA68CB2B02C4996</vt:lpwstr>
  </property>
</Properties>
</file>