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aniel\Desktop\"/>
    </mc:Choice>
  </mc:AlternateContent>
  <xr:revisionPtr revIDLastSave="0" documentId="8_{B92D1593-5F91-46B7-8DCA-49EF124EE683}" xr6:coauthVersionLast="47" xr6:coauthVersionMax="47" xr10:uidLastSave="{00000000-0000-0000-0000-000000000000}"/>
  <bookViews>
    <workbookView xWindow="-120" yWindow="-120" windowWidth="29040" windowHeight="17520" tabRatio="856" xr2:uid="{1231221F-A71D-451C-B1B2-586F8C16F8C5}"/>
  </bookViews>
  <sheets>
    <sheet name="cover" sheetId="2" r:id="rId1"/>
    <sheet name="GenIns" sheetId="3" r:id="rId2"/>
    <sheet name="1,2,3" sheetId="4" r:id="rId3"/>
    <sheet name="4 - Sewer" sheetId="5" r:id="rId4"/>
    <sheet name="4 - Water" sheetId="6" r:id="rId5"/>
    <sheet name="5,6" sheetId="7" r:id="rId6"/>
    <sheet name="7" sheetId="8" r:id="rId7"/>
    <sheet name="8" sheetId="9" r:id="rId8"/>
    <sheet name="9A - Sewer" sheetId="11" r:id="rId9"/>
    <sheet name="9B-Sewer" sheetId="19" r:id="rId10"/>
    <sheet name="9A - Water" sheetId="18" r:id="rId11"/>
    <sheet name="9B - Water" sheetId="21" r:id="rId12"/>
    <sheet name="10" sheetId="10" r:id="rId13"/>
    <sheet name="11" sheetId="22" r:id="rId14"/>
    <sheet name="DepRat-S" sheetId="15" r:id="rId15"/>
    <sheet name="DepRat-W" sheetId="16" r:id="rId16"/>
  </sheets>
  <definedNames>
    <definedName name="_xlnm.Print_Area" localSheetId="2">'1,2,3'!$B$2:$J$57</definedName>
    <definedName name="_xlnm.Print_Area" localSheetId="12">'10'!$B$4:$J$47</definedName>
    <definedName name="_xlnm.Print_Area" localSheetId="3">'4 - Sewer'!$C$3:$K$56</definedName>
    <definedName name="_xlnm.Print_Area" localSheetId="4">'4 - Water'!$B$3:$J$56</definedName>
    <definedName name="_xlnm.Print_Area" localSheetId="5">'5,6'!$B$3:$J$48</definedName>
    <definedName name="_xlnm.Print_Area" localSheetId="6">'7'!$B$3:$J$51</definedName>
    <definedName name="_xlnm.Print_Area" localSheetId="7">'8'!$B$3:$J$49</definedName>
    <definedName name="_xlnm.Print_Area" localSheetId="8">'9A - Sewer'!$B$3:$N$41</definedName>
    <definedName name="_xlnm.Print_Area" localSheetId="10">'9A - Water'!$B$3:$N$45</definedName>
    <definedName name="_xlnm.Print_Area" localSheetId="11">'9B - Water'!$B$3:$N$45</definedName>
    <definedName name="_xlnm.Print_Area" localSheetId="9">'9B-Sewer'!$B$3:$N$41</definedName>
    <definedName name="_xlnm.Print_Area" localSheetId="0">cover!$B$1:$J$54</definedName>
    <definedName name="_xlnm.Print_Area" localSheetId="14">'DepRat-S'!$B$2:$J$30</definedName>
    <definedName name="_xlnm.Print_Area" localSheetId="15">'DepRat-W'!$B$1:$J$37</definedName>
    <definedName name="_xlnm.Print_Area" localSheetId="1">GenIns!$B$2:$J$39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1" i="22" l="1"/>
  <c r="H9" i="22"/>
  <c r="F5" i="22"/>
  <c r="H44" i="10"/>
  <c r="F44" i="10"/>
  <c r="E44" i="10"/>
  <c r="G44" i="10"/>
  <c r="I44" i="10"/>
  <c r="H30" i="10"/>
  <c r="H46" i="10"/>
  <c r="F30" i="10"/>
  <c r="G30" i="10"/>
  <c r="I30" i="10"/>
  <c r="E30" i="10"/>
  <c r="H11" i="11"/>
  <c r="H12" i="11"/>
  <c r="H13" i="11"/>
  <c r="J13" i="11"/>
  <c r="M13" i="11"/>
  <c r="H14" i="11"/>
  <c r="H15" i="11"/>
  <c r="H16" i="11"/>
  <c r="H18" i="11"/>
  <c r="H19" i="11"/>
  <c r="H20" i="11"/>
  <c r="H21" i="11"/>
  <c r="H22" i="11"/>
  <c r="H24" i="11"/>
  <c r="H25" i="11"/>
  <c r="H26" i="11"/>
  <c r="H27" i="11"/>
  <c r="H28" i="11"/>
  <c r="H30" i="11"/>
  <c r="H31" i="11"/>
  <c r="H32" i="11"/>
  <c r="H33" i="11"/>
  <c r="H34" i="11"/>
  <c r="F2" i="4"/>
  <c r="F46" i="10"/>
  <c r="G43" i="10"/>
  <c r="I43" i="10"/>
  <c r="G42" i="10"/>
  <c r="I42" i="10"/>
  <c r="G41" i="10"/>
  <c r="I41" i="10"/>
  <c r="G40" i="10"/>
  <c r="I40" i="10"/>
  <c r="G39" i="10"/>
  <c r="I39" i="10"/>
  <c r="G38" i="10"/>
  <c r="I38" i="10"/>
  <c r="G37" i="10"/>
  <c r="I37" i="10"/>
  <c r="G36" i="10"/>
  <c r="I36" i="10"/>
  <c r="G35" i="10"/>
  <c r="I35" i="10"/>
  <c r="G34" i="10"/>
  <c r="I34" i="10"/>
  <c r="G33" i="10"/>
  <c r="I33" i="10"/>
  <c r="G29" i="10"/>
  <c r="I29" i="10"/>
  <c r="G28" i="10"/>
  <c r="I28" i="10"/>
  <c r="G27" i="10"/>
  <c r="I27" i="10"/>
  <c r="G26" i="10"/>
  <c r="I26" i="10"/>
  <c r="G25" i="10"/>
  <c r="I25" i="10"/>
  <c r="G24" i="10"/>
  <c r="I24" i="10"/>
  <c r="G23" i="10"/>
  <c r="I23" i="10"/>
  <c r="G22" i="10"/>
  <c r="I22" i="10"/>
  <c r="G21" i="10"/>
  <c r="I21" i="10"/>
  <c r="G20" i="10"/>
  <c r="G19" i="10"/>
  <c r="I19" i="10"/>
  <c r="L40" i="21"/>
  <c r="K40" i="21"/>
  <c r="G40" i="21"/>
  <c r="F40" i="21"/>
  <c r="H40" i="21"/>
  <c r="E40" i="21"/>
  <c r="H39" i="21"/>
  <c r="H38" i="21"/>
  <c r="H37" i="21"/>
  <c r="H36" i="21"/>
  <c r="H35" i="21"/>
  <c r="H34" i="21"/>
  <c r="H33" i="21"/>
  <c r="H31" i="21"/>
  <c r="H30" i="21"/>
  <c r="H29" i="21"/>
  <c r="H28" i="21"/>
  <c r="J28" i="21"/>
  <c r="M28" i="21"/>
  <c r="H27" i="21"/>
  <c r="H26" i="21"/>
  <c r="H24" i="21"/>
  <c r="H23" i="21"/>
  <c r="J23" i="21"/>
  <c r="M23" i="21"/>
  <c r="H21" i="21"/>
  <c r="H20" i="21"/>
  <c r="H19" i="21"/>
  <c r="H18" i="21"/>
  <c r="J18" i="21"/>
  <c r="M18" i="21"/>
  <c r="H16" i="21"/>
  <c r="H15" i="21"/>
  <c r="H14" i="21"/>
  <c r="H13" i="21"/>
  <c r="J13" i="21"/>
  <c r="M13" i="21"/>
  <c r="H12" i="21"/>
  <c r="H11" i="21"/>
  <c r="E40" i="18"/>
  <c r="H40" i="18"/>
  <c r="F40" i="18"/>
  <c r="G40" i="18"/>
  <c r="L40" i="18"/>
  <c r="K40" i="18"/>
  <c r="H39" i="18"/>
  <c r="J39" i="18"/>
  <c r="M39" i="18"/>
  <c r="H38" i="18"/>
  <c r="J38" i="18"/>
  <c r="M38" i="18"/>
  <c r="N38" i="18"/>
  <c r="H37" i="18"/>
  <c r="J37" i="18"/>
  <c r="M37" i="18"/>
  <c r="N37" i="18"/>
  <c r="H36" i="18"/>
  <c r="H35" i="18"/>
  <c r="H34" i="18"/>
  <c r="H33" i="18"/>
  <c r="H31" i="18"/>
  <c r="H30" i="18"/>
  <c r="H29" i="18"/>
  <c r="H28" i="18"/>
  <c r="J28" i="18"/>
  <c r="M28" i="18"/>
  <c r="H27" i="18"/>
  <c r="J27" i="18"/>
  <c r="M27" i="18"/>
  <c r="H26" i="18"/>
  <c r="H24" i="18"/>
  <c r="J24" i="18"/>
  <c r="M24" i="18"/>
  <c r="H23" i="18"/>
  <c r="H21" i="18"/>
  <c r="H20" i="18"/>
  <c r="J20" i="18"/>
  <c r="M20" i="18"/>
  <c r="H19" i="18"/>
  <c r="J19" i="18"/>
  <c r="M19" i="18"/>
  <c r="H18" i="18"/>
  <c r="J18" i="18"/>
  <c r="M18" i="18"/>
  <c r="H16" i="18"/>
  <c r="H15" i="18"/>
  <c r="H14" i="18"/>
  <c r="H13" i="18"/>
  <c r="H12" i="18"/>
  <c r="J12" i="18"/>
  <c r="H11" i="18"/>
  <c r="L35" i="19"/>
  <c r="K35" i="19"/>
  <c r="G35" i="19"/>
  <c r="H35" i="19"/>
  <c r="F35" i="19"/>
  <c r="E35" i="19"/>
  <c r="H14" i="19"/>
  <c r="J14" i="19"/>
  <c r="H13" i="19"/>
  <c r="J13" i="19"/>
  <c r="M13" i="19"/>
  <c r="N13" i="19"/>
  <c r="H34" i="19"/>
  <c r="J34" i="19"/>
  <c r="M34" i="19"/>
  <c r="N34" i="19"/>
  <c r="H33" i="19"/>
  <c r="H32" i="19"/>
  <c r="J32" i="19"/>
  <c r="M32" i="19"/>
  <c r="N32" i="19"/>
  <c r="H31" i="19"/>
  <c r="J31" i="19"/>
  <c r="M31" i="19"/>
  <c r="H30" i="19"/>
  <c r="J30" i="19"/>
  <c r="M30" i="19"/>
  <c r="H28" i="19"/>
  <c r="J28" i="19"/>
  <c r="M28" i="19"/>
  <c r="H27" i="19"/>
  <c r="J27" i="19"/>
  <c r="M27" i="19"/>
  <c r="N27" i="19"/>
  <c r="H26" i="19"/>
  <c r="J26" i="19"/>
  <c r="M26" i="19"/>
  <c r="N26" i="19"/>
  <c r="H25" i="19"/>
  <c r="J25" i="19"/>
  <c r="M25" i="19"/>
  <c r="N25" i="19"/>
  <c r="H24" i="19"/>
  <c r="H22" i="19"/>
  <c r="J22" i="19"/>
  <c r="M22" i="19"/>
  <c r="N22" i="19"/>
  <c r="H21" i="19"/>
  <c r="J21" i="19"/>
  <c r="M21" i="19"/>
  <c r="H20" i="19"/>
  <c r="J20" i="19"/>
  <c r="M20" i="19"/>
  <c r="H19" i="19"/>
  <c r="J19" i="19"/>
  <c r="M19" i="19"/>
  <c r="H18" i="19"/>
  <c r="J18" i="19"/>
  <c r="M18" i="19"/>
  <c r="H16" i="19"/>
  <c r="J16" i="19"/>
  <c r="M16" i="19"/>
  <c r="N16" i="19"/>
  <c r="H15" i="19"/>
  <c r="J15" i="19"/>
  <c r="M15" i="19"/>
  <c r="N15" i="19"/>
  <c r="H12" i="19"/>
  <c r="H11" i="19"/>
  <c r="J11" i="19"/>
  <c r="N14" i="11"/>
  <c r="L35" i="11"/>
  <c r="K35" i="11"/>
  <c r="J11" i="11"/>
  <c r="M11" i="11"/>
  <c r="N11" i="11"/>
  <c r="J14" i="11"/>
  <c r="J34" i="11"/>
  <c r="M34" i="11"/>
  <c r="N34" i="11"/>
  <c r="J33" i="11"/>
  <c r="M33" i="11"/>
  <c r="N33" i="11"/>
  <c r="J31" i="11"/>
  <c r="M31" i="11"/>
  <c r="N31" i="11"/>
  <c r="J30" i="11"/>
  <c r="M30" i="11"/>
  <c r="N30" i="11"/>
  <c r="J28" i="11"/>
  <c r="M28" i="11"/>
  <c r="N28" i="11"/>
  <c r="J26" i="11"/>
  <c r="M26" i="11"/>
  <c r="N26" i="11"/>
  <c r="J25" i="11"/>
  <c r="M25" i="11"/>
  <c r="N25" i="11"/>
  <c r="J24" i="11"/>
  <c r="M24" i="11"/>
  <c r="N24" i="11"/>
  <c r="J21" i="11"/>
  <c r="M21" i="11"/>
  <c r="N21" i="11"/>
  <c r="J20" i="11"/>
  <c r="M20" i="11"/>
  <c r="N20" i="11"/>
  <c r="J19" i="11"/>
  <c r="M19" i="11"/>
  <c r="N19" i="11"/>
  <c r="J16" i="11"/>
  <c r="M16" i="11"/>
  <c r="N16" i="11"/>
  <c r="J15" i="11"/>
  <c r="M15" i="11"/>
  <c r="N15" i="11"/>
  <c r="J12" i="11"/>
  <c r="M12" i="11"/>
  <c r="N12" i="11"/>
  <c r="G35" i="11"/>
  <c r="F35" i="11"/>
  <c r="E35" i="11"/>
  <c r="J19" i="9"/>
  <c r="J46" i="8"/>
  <c r="J39" i="7"/>
  <c r="J41" i="7"/>
  <c r="J45" i="7"/>
  <c r="H17" i="8"/>
  <c r="J18" i="8"/>
  <c r="J32" i="8"/>
  <c r="J41" i="6"/>
  <c r="J56" i="6"/>
  <c r="J28" i="6"/>
  <c r="J19" i="6"/>
  <c r="K41" i="5"/>
  <c r="K43" i="5"/>
  <c r="K28" i="5"/>
  <c r="K20" i="5"/>
  <c r="G11" i="10"/>
  <c r="C8" i="21"/>
  <c r="C8" i="18"/>
  <c r="C8" i="19"/>
  <c r="C8" i="11"/>
  <c r="H9" i="9"/>
  <c r="H9" i="8"/>
  <c r="H7" i="7"/>
  <c r="H8" i="6"/>
  <c r="I8" i="5"/>
  <c r="H8" i="4"/>
  <c r="F7" i="10"/>
  <c r="C4" i="21"/>
  <c r="C4" i="18"/>
  <c r="C4" i="19"/>
  <c r="C4" i="11"/>
  <c r="F5" i="9"/>
  <c r="F5" i="8"/>
  <c r="F4" i="7"/>
  <c r="F5" i="6"/>
  <c r="G5" i="5"/>
  <c r="I20" i="10"/>
  <c r="N14" i="19"/>
  <c r="J14" i="21"/>
  <c r="M14" i="21"/>
  <c r="N14" i="21"/>
  <c r="J15" i="21"/>
  <c r="M15" i="21"/>
  <c r="N15" i="21"/>
  <c r="J21" i="21"/>
  <c r="M21" i="21"/>
  <c r="N21" i="21"/>
  <c r="J24" i="21"/>
  <c r="M24" i="21"/>
  <c r="N24" i="21"/>
  <c r="J27" i="21"/>
  <c r="M27" i="21"/>
  <c r="N27" i="21"/>
  <c r="J30" i="21"/>
  <c r="M30" i="21"/>
  <c r="N30" i="21"/>
  <c r="J33" i="21"/>
  <c r="M33" i="21"/>
  <c r="J36" i="21"/>
  <c r="M36" i="21"/>
  <c r="N36" i="21"/>
  <c r="J39" i="21"/>
  <c r="M39" i="21"/>
  <c r="N39" i="21"/>
  <c r="N13" i="21"/>
  <c r="J16" i="21"/>
  <c r="M16" i="21"/>
  <c r="N16" i="21"/>
  <c r="J19" i="21"/>
  <c r="M19" i="21"/>
  <c r="N19" i="21"/>
  <c r="J20" i="21"/>
  <c r="M20" i="21"/>
  <c r="N20" i="21"/>
  <c r="J26" i="21"/>
  <c r="M26" i="21"/>
  <c r="N26" i="21"/>
  <c r="J29" i="21"/>
  <c r="M29" i="21"/>
  <c r="N29" i="21"/>
  <c r="J31" i="21"/>
  <c r="M31" i="21"/>
  <c r="N31" i="21"/>
  <c r="J34" i="21"/>
  <c r="M34" i="21"/>
  <c r="N34" i="21"/>
  <c r="J35" i="21"/>
  <c r="M35" i="21"/>
  <c r="N35" i="21"/>
  <c r="J38" i="21"/>
  <c r="M38" i="21"/>
  <c r="N38" i="21"/>
  <c r="J11" i="21"/>
  <c r="J12" i="21"/>
  <c r="M12" i="21"/>
  <c r="N12" i="21"/>
  <c r="M12" i="18"/>
  <c r="N12" i="18"/>
  <c r="J11" i="18"/>
  <c r="M11" i="18"/>
  <c r="N11" i="18"/>
  <c r="H35" i="11"/>
  <c r="M11" i="21"/>
  <c r="N11" i="21"/>
  <c r="K48" i="5"/>
  <c r="K52" i="5"/>
  <c r="K56" i="5"/>
  <c r="J48" i="8"/>
  <c r="J50" i="8"/>
  <c r="J48" i="6"/>
  <c r="J52" i="6"/>
  <c r="N18" i="19"/>
  <c r="N20" i="19"/>
  <c r="N30" i="19"/>
  <c r="N24" i="18"/>
  <c r="N27" i="18"/>
  <c r="N21" i="19"/>
  <c r="N28" i="19"/>
  <c r="N31" i="19"/>
  <c r="N28" i="18"/>
  <c r="N18" i="18"/>
  <c r="J43" i="6"/>
  <c r="N19" i="18"/>
  <c r="N20" i="18"/>
  <c r="N39" i="18"/>
  <c r="J23" i="18"/>
  <c r="M23" i="18"/>
  <c r="N23" i="18"/>
  <c r="E46" i="10"/>
  <c r="G46" i="10"/>
  <c r="I46" i="10"/>
  <c r="J32" i="9"/>
  <c r="J39" i="9"/>
  <c r="J14" i="18"/>
  <c r="M14" i="18"/>
  <c r="N14" i="18"/>
  <c r="J30" i="18"/>
  <c r="M30" i="18"/>
  <c r="N30" i="18"/>
  <c r="J35" i="18"/>
  <c r="M35" i="18"/>
  <c r="N35" i="18"/>
  <c r="N33" i="21"/>
  <c r="N37" i="21"/>
  <c r="N23" i="21"/>
  <c r="J12" i="19"/>
  <c r="M12" i="19"/>
  <c r="N12" i="19"/>
  <c r="J33" i="19"/>
  <c r="M33" i="19"/>
  <c r="N33" i="19"/>
  <c r="J15" i="18"/>
  <c r="M15" i="18"/>
  <c r="N15" i="18"/>
  <c r="J21" i="18"/>
  <c r="M21" i="18"/>
  <c r="N21" i="18"/>
  <c r="J31" i="18"/>
  <c r="M31" i="18"/>
  <c r="N31" i="18"/>
  <c r="J36" i="18"/>
  <c r="M36" i="18"/>
  <c r="N36" i="18"/>
  <c r="J32" i="11"/>
  <c r="M32" i="11"/>
  <c r="N32" i="11"/>
  <c r="N22" i="11"/>
  <c r="J22" i="11"/>
  <c r="M22" i="11"/>
  <c r="J18" i="11"/>
  <c r="J40" i="21"/>
  <c r="N28" i="21"/>
  <c r="J16" i="18"/>
  <c r="M16" i="18"/>
  <c r="N16" i="18"/>
  <c r="J33" i="18"/>
  <c r="M33" i="18"/>
  <c r="N33" i="18"/>
  <c r="N11" i="19"/>
  <c r="N26" i="18"/>
  <c r="J26" i="18"/>
  <c r="M26" i="18"/>
  <c r="N18" i="21"/>
  <c r="J27" i="11"/>
  <c r="M27" i="11"/>
  <c r="N27" i="11"/>
  <c r="N19" i="19"/>
  <c r="J37" i="21"/>
  <c r="M37" i="21"/>
  <c r="N13" i="11"/>
  <c r="J35" i="19"/>
  <c r="M11" i="19"/>
  <c r="J24" i="19"/>
  <c r="M24" i="19"/>
  <c r="N24" i="19"/>
  <c r="J13" i="18"/>
  <c r="M13" i="18"/>
  <c r="N13" i="18"/>
  <c r="J29" i="18"/>
  <c r="M29" i="18"/>
  <c r="N29" i="18"/>
  <c r="J34" i="18"/>
  <c r="M34" i="18"/>
  <c r="N34" i="18"/>
  <c r="J38" i="11"/>
  <c r="M35" i="19"/>
  <c r="N35" i="19"/>
  <c r="J41" i="9"/>
  <c r="M18" i="11"/>
  <c r="N18" i="11"/>
  <c r="J35" i="11"/>
  <c r="J40" i="18"/>
  <c r="J43" i="18"/>
  <c r="M40" i="21"/>
  <c r="N40" i="21"/>
  <c r="J43" i="9"/>
  <c r="M35" i="11"/>
  <c r="N35" i="11"/>
  <c r="J21" i="9"/>
  <c r="J40" i="11"/>
  <c r="J44" i="9"/>
  <c r="J46" i="9"/>
  <c r="M40" i="18"/>
  <c r="N40" i="18"/>
  <c r="J23" i="9"/>
  <c r="J45" i="18"/>
  <c r="J24" i="9"/>
  <c r="J26" i="9"/>
</calcChain>
</file>

<file path=xl/sharedStrings.xml><?xml version="1.0" encoding="utf-8"?>
<sst xmlns="http://schemas.openxmlformats.org/spreadsheetml/2006/main" count="535" uniqueCount="273">
  <si>
    <t xml:space="preserve"> </t>
  </si>
  <si>
    <t>REPORT TO THE ISLAND REGULATORY AND APPEALS COMMISSION</t>
  </si>
  <si>
    <t>OF PRINCE EDWARD ISLAND</t>
  </si>
  <si>
    <t>GENERAL INSTRUCTIONS</t>
  </si>
  <si>
    <t>-</t>
  </si>
  <si>
    <t xml:space="preserve">REPORT TO THE ISLAND REGULATORY AND APPEALS COMMISSION </t>
  </si>
  <si>
    <t>Schedule 1</t>
  </si>
  <si>
    <t>Schedule 2</t>
  </si>
  <si>
    <t>MODIFICATIONS AND EXTENSIONS</t>
  </si>
  <si>
    <t>Schedule 3</t>
  </si>
  <si>
    <t xml:space="preserve">CUSTOMERS </t>
  </si>
  <si>
    <t>Sewer</t>
  </si>
  <si>
    <t>Water</t>
  </si>
  <si>
    <t>Number of Feet on Which Frontage Rates are Charged</t>
  </si>
  <si>
    <t>Schedule 4 - Sewer</t>
  </si>
  <si>
    <t>STATEMENT OF REVENUE AND EXPENDITURES - SEWER</t>
  </si>
  <si>
    <t>$</t>
  </si>
  <si>
    <t>Operating Expenses</t>
  </si>
  <si>
    <t>Chemicals</t>
  </si>
  <si>
    <t>General Expenses</t>
  </si>
  <si>
    <t>Insurance</t>
  </si>
  <si>
    <t>Operating Income (Loss)</t>
  </si>
  <si>
    <t>Net Income (Loss)</t>
  </si>
  <si>
    <t>Surplus (Deficit) January 1</t>
  </si>
  <si>
    <t>Surplus (Deficit) December 31</t>
  </si>
  <si>
    <t>STATEMENT OF REVENUE AND EXPENDITURES - WATER</t>
  </si>
  <si>
    <t>460</t>
  </si>
  <si>
    <t>461</t>
  </si>
  <si>
    <t>464</t>
  </si>
  <si>
    <t>470</t>
  </si>
  <si>
    <t>474</t>
  </si>
  <si>
    <t>ACCOUNTS RECEIVABLE DATA</t>
  </si>
  <si>
    <t>Schedule 5</t>
  </si>
  <si>
    <t>BILLING INFORMATION</t>
  </si>
  <si>
    <t>(a)</t>
  </si>
  <si>
    <t>Dates(s) on which customers are billed</t>
  </si>
  <si>
    <t>(b)</t>
  </si>
  <si>
    <t>Total customer charges billed for current year</t>
  </si>
  <si>
    <t>Schedule 6</t>
  </si>
  <si>
    <t>ACCOUNTS RECEIVABLE</t>
  </si>
  <si>
    <t>Balance outstanding - beginning of year</t>
  </si>
  <si>
    <t>Add:  Item 5(b) customer charges billed for current year</t>
  </si>
  <si>
    <t>Subtotal</t>
  </si>
  <si>
    <t>Subtract:  Customer revenue received in current year</t>
  </si>
  <si>
    <t>Balance outstanding - end of year</t>
  </si>
  <si>
    <t>Schedule 7</t>
  </si>
  <si>
    <t>SEWER AND/OR WATER REVENUE FUND</t>
  </si>
  <si>
    <t>BALANCE SHEET</t>
  </si>
  <si>
    <t>ASSETS</t>
  </si>
  <si>
    <t>Cash</t>
  </si>
  <si>
    <t>Investments (temporary)</t>
  </si>
  <si>
    <t>Customer accounts receivable - arrears, Schedule 6</t>
  </si>
  <si>
    <t>Less:  Allowance for uncollectable accounts</t>
  </si>
  <si>
    <t>Other accounts receivable</t>
  </si>
  <si>
    <t>Due from other funds (specify)</t>
  </si>
  <si>
    <t>Prepaid expenses</t>
  </si>
  <si>
    <t>Deferred charges</t>
  </si>
  <si>
    <t>Other assets (specify)</t>
  </si>
  <si>
    <t>LIABILITIES AND SURPLUS</t>
  </si>
  <si>
    <t>Bank loans and overdrafts</t>
  </si>
  <si>
    <t>Accounts payable</t>
  </si>
  <si>
    <t>Accrued liabilities</t>
  </si>
  <si>
    <t>Due to other funds (specify)</t>
  </si>
  <si>
    <t>Other liabilities</t>
  </si>
  <si>
    <t>Surplus (Deficit)</t>
  </si>
  <si>
    <t>Schedule 8</t>
  </si>
  <si>
    <t>SEWER AND/OR WATER CAPITAL AND LOAN FUND</t>
  </si>
  <si>
    <t>Other (specify)</t>
  </si>
  <si>
    <t>Sewer system - undepreciated cost - Schedule 9A</t>
  </si>
  <si>
    <t>Water system - undepreciated cost - Schedule 9A</t>
  </si>
  <si>
    <t>LIABILITIES AND CONTRIBUTIONS IN AID OF CONSTRUCTION</t>
  </si>
  <si>
    <t>Long-term debt - Schedule 10</t>
  </si>
  <si>
    <t>Bank loans</t>
  </si>
  <si>
    <t>Sewer system - contributions in aid of construction - Schedule 9B</t>
  </si>
  <si>
    <t>Water system - contributions in aid of construction - Schedule 9B</t>
  </si>
  <si>
    <t>Schedule 10</t>
  </si>
  <si>
    <t>ANALYSIS OF LONG-TERM DEBT</t>
  </si>
  <si>
    <t>Add</t>
  </si>
  <si>
    <t>Description of Each Loan</t>
  </si>
  <si>
    <t>Outstanding</t>
  </si>
  <si>
    <t>New Debt</t>
  </si>
  <si>
    <t>Deduct</t>
  </si>
  <si>
    <t>or Debenture Issue</t>
  </si>
  <si>
    <t>January 1</t>
  </si>
  <si>
    <t>Incurred</t>
  </si>
  <si>
    <t>Repayments</t>
  </si>
  <si>
    <t>December 31</t>
  </si>
  <si>
    <t>Totals</t>
  </si>
  <si>
    <t>Municipality of</t>
  </si>
  <si>
    <t>Sewer and/or Water Capital and Loan Fund</t>
  </si>
  <si>
    <t>(1 + 2 -3)</t>
  </si>
  <si>
    <t>(4 x 5)</t>
  </si>
  <si>
    <t>(6 + 7 - 8)</t>
  </si>
  <si>
    <t>(4 - 9)</t>
  </si>
  <si>
    <t>Analysis of Sewer System</t>
  </si>
  <si>
    <t>Depreciation</t>
  </si>
  <si>
    <t>Deductions</t>
  </si>
  <si>
    <t>Undepreciated</t>
  </si>
  <si>
    <t>Schedule of Depreciation</t>
  </si>
  <si>
    <t>Cost</t>
  </si>
  <si>
    <t>Reserve</t>
  </si>
  <si>
    <t>to</t>
  </si>
  <si>
    <t>Additions</t>
  </si>
  <si>
    <t>Rate</t>
  </si>
  <si>
    <t>Collection Plant</t>
  </si>
  <si>
    <t>%</t>
  </si>
  <si>
    <t>Treatment and Disposal Plant</t>
  </si>
  <si>
    <t>General Plant</t>
  </si>
  <si>
    <t>Less:  Amortization - Contributions in Aid of Construction</t>
  </si>
  <si>
    <t>(Taken from Column 6 of Schedule 9B - Sewer)</t>
  </si>
  <si>
    <t>Contributions in Aid of Construction</t>
  </si>
  <si>
    <t>Amortization</t>
  </si>
  <si>
    <t>Net</t>
  </si>
  <si>
    <t>Contributions</t>
  </si>
  <si>
    <t>Schedule 9A - Sewer</t>
  </si>
  <si>
    <t>Analysis of Water System</t>
  </si>
  <si>
    <t>Source of Supply Plant</t>
  </si>
  <si>
    <t>Pumping Plant</t>
  </si>
  <si>
    <t>Water Treatment Plant</t>
  </si>
  <si>
    <t>Transmission and Distribution Plant</t>
  </si>
  <si>
    <t>(Taken from Column 6 of Schedule 9B - Water)</t>
  </si>
  <si>
    <t>Schedule 9A - Water</t>
  </si>
  <si>
    <t>SANITARY SEWER SYSTEMS</t>
  </si>
  <si>
    <t>Rate of</t>
  </si>
  <si>
    <t>Straight Line</t>
  </si>
  <si>
    <t>COLLECTION PLANT</t>
  </si>
  <si>
    <t>Sanitary Laterals</t>
  </si>
  <si>
    <t>Sewer Mains</t>
  </si>
  <si>
    <t>TREATMENT PLANT</t>
  </si>
  <si>
    <t>Lift Equipment</t>
  </si>
  <si>
    <t>Pump Equipment</t>
  </si>
  <si>
    <t>Outfalls</t>
  </si>
  <si>
    <t>GENERAL PLANT</t>
  </si>
  <si>
    <t>Office Furniture &amp; Equipment</t>
  </si>
  <si>
    <t>Informations Systems</t>
  </si>
  <si>
    <t>Transportation</t>
  </si>
  <si>
    <t>Tools &amp; Shop</t>
  </si>
  <si>
    <t>WATER SYSTEMS</t>
  </si>
  <si>
    <t>SOURCE OF SUPPLY PLANT</t>
  </si>
  <si>
    <t>Structures &amp; Improvements</t>
  </si>
  <si>
    <t>Collecting &amp; Impounding Reservoirs</t>
  </si>
  <si>
    <t>Supply Mains</t>
  </si>
  <si>
    <t>PUMPING PLANT</t>
  </si>
  <si>
    <t>Electrical Pumping Equipment</t>
  </si>
  <si>
    <t>Diesel Pumping Equipment</t>
  </si>
  <si>
    <t>WATER TREATMENT PLANT</t>
  </si>
  <si>
    <t>Equipment</t>
  </si>
  <si>
    <t>Operating</t>
  </si>
  <si>
    <t>Flat Rate Revenues</t>
  </si>
  <si>
    <t>Measured Revenues</t>
  </si>
  <si>
    <t>Revenues from Public Authorities</t>
  </si>
  <si>
    <t>Interdepartmental Revenues</t>
  </si>
  <si>
    <t>Sale of Sludge</t>
  </si>
  <si>
    <t>Delayed Payment Charges</t>
  </si>
  <si>
    <t>Rents from Sewer Property</t>
  </si>
  <si>
    <t>Other Sewer Revenues</t>
  </si>
  <si>
    <t>Salaries and Wages - Operational Employees</t>
  </si>
  <si>
    <t>Materials and Supplies</t>
  </si>
  <si>
    <t>Repairs and Maintenance</t>
  </si>
  <si>
    <t>Rentals</t>
  </si>
  <si>
    <t>Power or Electricity</t>
  </si>
  <si>
    <t>Salaries and Wages - Administrative Employees</t>
  </si>
  <si>
    <t>Employee Pensions and Benefits</t>
  </si>
  <si>
    <t>Office Supplies and Other Office Expenses</t>
  </si>
  <si>
    <t>Interest and Bank Service Charges</t>
  </si>
  <si>
    <t>Contractual Services</t>
  </si>
  <si>
    <t>Transportation Expenses</t>
  </si>
  <si>
    <t>Amortization - Rate Case Expense</t>
  </si>
  <si>
    <t>Regulatory Commission Fees</t>
  </si>
  <si>
    <t>Miscellaneous Expenses</t>
  </si>
  <si>
    <t>Bad Debt Expense</t>
  </si>
  <si>
    <t>Non-Operating Income and Expenses</t>
  </si>
  <si>
    <t>Small Tools Written Off During the Year</t>
  </si>
  <si>
    <t>Depreciation Expenses - Schedule 9A</t>
  </si>
  <si>
    <t>Interest on Long-Term Debt</t>
  </si>
  <si>
    <t>Other Income (See Guide)</t>
  </si>
  <si>
    <t>Schedule 4 - Water</t>
  </si>
  <si>
    <t>Revenues</t>
  </si>
  <si>
    <t>Unmetered Water Revenues</t>
  </si>
  <si>
    <t>Metered Water Revenues</t>
  </si>
  <si>
    <t>Fire Protection Revenues</t>
  </si>
  <si>
    <t>Other Sales to Public Authorities</t>
  </si>
  <si>
    <t>Sales to Irrigation Customers</t>
  </si>
  <si>
    <t>Other Water Revenues</t>
  </si>
  <si>
    <t>Plant materials and supplies</t>
  </si>
  <si>
    <t>System Pumping Plant</t>
  </si>
  <si>
    <t>Line 903</t>
  </si>
  <si>
    <t>Net Depreciation</t>
  </si>
  <si>
    <t xml:space="preserve">         and Special</t>
  </si>
  <si>
    <t xml:space="preserve">         Other (Specify)</t>
  </si>
  <si>
    <t>381   Plant Sewers</t>
  </si>
  <si>
    <t>371   Pumping Equipment</t>
  </si>
  <si>
    <t>353   Land and Land Rights</t>
  </si>
  <si>
    <t>303   Land and Land Rights</t>
  </si>
  <si>
    <t>311   Pumping Equipment</t>
  </si>
  <si>
    <t>Line 803</t>
  </si>
  <si>
    <t>354   Structures and Improvements</t>
  </si>
  <si>
    <t>360   Collection Sewers, Force, Gravity</t>
  </si>
  <si>
    <t>389   Other Miscellaneous Equipment</t>
  </si>
  <si>
    <t>380   Treatment and Disposal Equipment</t>
  </si>
  <si>
    <t>382   Outfall Sewer Lines</t>
  </si>
  <si>
    <t>390   Office Furniture and Equipment</t>
  </si>
  <si>
    <t>391   Transportation Equipment</t>
  </si>
  <si>
    <t>392   Stores Equipment</t>
  </si>
  <si>
    <t>393   Tools, Shop and Garage Equipment</t>
  </si>
  <si>
    <t>304   Structures and Improvements</t>
  </si>
  <si>
    <t>305   Collecting &amp; Impounding Reservoirs</t>
  </si>
  <si>
    <t>307   Wells and Springs</t>
  </si>
  <si>
    <t>309   Supply Mains</t>
  </si>
  <si>
    <t>331   Transmission &amp; Distribution Mains</t>
  </si>
  <si>
    <t>333   Services</t>
  </si>
  <si>
    <t>334   Meters &amp; Meter Installations</t>
  </si>
  <si>
    <t>335   Hydrants</t>
  </si>
  <si>
    <t>340   Office Furniture and Equipment</t>
  </si>
  <si>
    <t>341   Transportation Equipment</t>
  </si>
  <si>
    <t>342   Stores Equipment</t>
  </si>
  <si>
    <t>343   Tools, Shop and Garage Equipment</t>
  </si>
  <si>
    <t>347   Miscellaneous Equipment</t>
  </si>
  <si>
    <t>348   Other Tangible Property</t>
  </si>
  <si>
    <t>320   Water Treatment Equipment</t>
  </si>
  <si>
    <t xml:space="preserve">         Other</t>
  </si>
  <si>
    <t>SYSTEM PUMPING PLANT</t>
  </si>
  <si>
    <t>Pumping Equipment</t>
  </si>
  <si>
    <t>Wells &amp; Springs</t>
  </si>
  <si>
    <t>TRANSMISSION AND DISTRIBUTION PLANT</t>
  </si>
  <si>
    <t>Transmission Mains</t>
  </si>
  <si>
    <t>Distribution Mains</t>
  </si>
  <si>
    <t>Services</t>
  </si>
  <si>
    <t>Meters</t>
  </si>
  <si>
    <t>Hydrants</t>
  </si>
  <si>
    <t>Storage Reservoir</t>
  </si>
  <si>
    <t>Miscellaneous Service Revenues</t>
  </si>
  <si>
    <t>Frontage Rates</t>
  </si>
  <si>
    <t>Signature</t>
  </si>
  <si>
    <t>Number of Proportionate Units Billed</t>
  </si>
  <si>
    <t>Number of Customers</t>
  </si>
  <si>
    <t>UTILITY INFORMATION</t>
  </si>
  <si>
    <t>Chairman of Sewer and/or Water Committee:</t>
  </si>
  <si>
    <t>Office Address:</t>
  </si>
  <si>
    <t>Office Hours:</t>
  </si>
  <si>
    <t>Name of Person Making this Report:</t>
  </si>
  <si>
    <t>Office Tel Number:</t>
  </si>
  <si>
    <t>Feb. 13/04 - Note this file is updated</t>
  </si>
  <si>
    <t>from the original one located under</t>
  </si>
  <si>
    <t>TSD/CORPSERV/UNFRMACC/2000/REPORT1.xls</t>
  </si>
  <si>
    <t>Changes include:</t>
  </si>
  <si>
    <t>Logo updated</t>
  </si>
  <si>
    <t>Schedules 1 &amp; 3 were amended</t>
  </si>
  <si>
    <t>All Schedules 9 were reduced slightly to fit page</t>
  </si>
  <si>
    <t>Mar. 6/06</t>
  </si>
  <si>
    <t>Schedule 4-Water of this file was amended to</t>
  </si>
  <si>
    <t>include a new account for water testing (#630)</t>
  </si>
  <si>
    <t>Water Testing and Analysis</t>
  </si>
  <si>
    <t>CAO/Administrator:</t>
  </si>
  <si>
    <t>20xx</t>
  </si>
  <si>
    <t>XX</t>
  </si>
  <si>
    <t>Number of Metered Customers/Proportionate Units</t>
  </si>
  <si>
    <t>Total Sewer</t>
  </si>
  <si>
    <t>Total Water</t>
  </si>
  <si>
    <t>COMBINED TOTALS</t>
  </si>
  <si>
    <t>Accounting Email:</t>
  </si>
  <si>
    <t xml:space="preserve">Contact Email: </t>
  </si>
  <si>
    <t>(c )</t>
  </si>
  <si>
    <t>Verify the annual service period</t>
  </si>
  <si>
    <t>Schedule 11</t>
  </si>
  <si>
    <t>Audited Net Surplus (Deficit)</t>
  </si>
  <si>
    <t>Add/(Less): Amortization of Deferred Capital Contributions</t>
  </si>
  <si>
    <t>Add/(Less): Other (specify)</t>
  </si>
  <si>
    <t>Annual Reported Surplus (Deficit)</t>
  </si>
  <si>
    <t xml:space="preserve">SEWER AND/OR WATER </t>
  </si>
  <si>
    <t>RECONCILATION OF AUDITED NET SURPLUS (DEFICIT) TO ANNUAL REPORT NET SURPLUS (DEFICIT)</t>
  </si>
  <si>
    <t>Less: Capital Contributions Recognized as Revenue</t>
  </si>
  <si>
    <t>Add/(Less): Regulatory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</si>
</sst>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164" formatCode="&quot;$&quot;#,##0"/>
    <numFmt numFmtId="165" formatCode="#,##0.0_);\(#,##0.0\)"/>
  </numFmts>
  <fonts count="29" x14ac:knownFonts="1">
    <font>
      <sz val="10"/>
      <name val="Arial"/>
    </font>
    <font>
      <b/>
      <sz val="10"/>
      <name val="Arial"/>
      <family val="2"/>
    </font>
    <font>
      <b/>
      <i/>
      <sz val="10"/>
      <name val="Arial"/>
      <family val="2"/>
    </font>
    <font>
      <sz val="10"/>
      <name val="Arial"/>
      <family val="2"/>
    </font>
    <font>
      <b/>
      <i/>
      <sz val="12"/>
      <name val="Arial"/>
      <family val="2"/>
    </font>
    <font>
      <b/>
      <u/>
      <sz val="12"/>
      <name val="Garamond"/>
      <family val="1"/>
    </font>
    <font>
      <b/>
      <i/>
      <sz val="12"/>
      <name val="Arial"/>
      <family val="2"/>
    </font>
    <font>
      <b/>
      <sz val="10"/>
      <name val="Arial"/>
      <family val="2"/>
    </font>
    <font>
      <sz val="10"/>
      <name val="Garamond"/>
      <family val="1"/>
    </font>
    <font>
      <sz val="9"/>
      <name val="Arial"/>
      <family val="2"/>
    </font>
    <font>
      <sz val="8"/>
      <name val="Arial"/>
      <family val="2"/>
    </font>
    <font>
      <b/>
      <sz val="14"/>
      <name val="Arial Rounded MT Bold"/>
      <family val="2"/>
    </font>
    <font>
      <sz val="14"/>
      <name val="Arial Rounded MT Bold"/>
      <family val="2"/>
    </font>
    <font>
      <b/>
      <sz val="8"/>
      <name val="Arial"/>
      <family val="2"/>
    </font>
    <font>
      <b/>
      <sz val="10"/>
      <name val="Century Gothic"/>
      <family val="2"/>
    </font>
    <font>
      <b/>
      <sz val="10"/>
      <name val="Lucida Bright"/>
      <family val="1"/>
    </font>
    <font>
      <b/>
      <sz val="9"/>
      <name val="Arial Narrow"/>
      <family val="2"/>
    </font>
    <font>
      <b/>
      <sz val="9"/>
      <name val="Arial Narrow"/>
      <family val="2"/>
    </font>
    <font>
      <b/>
      <sz val="10"/>
      <name val="Century Gothic"/>
      <family val="2"/>
    </font>
    <font>
      <b/>
      <sz val="12"/>
      <name val="Book Antiqua"/>
      <family val="1"/>
    </font>
    <font>
      <b/>
      <sz val="7"/>
      <name val="Arial"/>
      <family val="2"/>
    </font>
    <font>
      <sz val="7"/>
      <name val="Arial"/>
      <family val="2"/>
    </font>
    <font>
      <u/>
      <sz val="7"/>
      <name val="Arial"/>
      <family val="2"/>
    </font>
    <font>
      <sz val="10"/>
      <color indexed="10"/>
      <name val="Arial"/>
      <family val="2"/>
    </font>
    <font>
      <sz val="7.5"/>
      <color indexed="10"/>
      <name val="Verdana"/>
      <family val="2"/>
    </font>
    <font>
      <b/>
      <u/>
      <sz val="10"/>
      <name val="Arial"/>
      <family val="2"/>
    </font>
    <font>
      <sz val="8.5"/>
      <name val="Arial"/>
      <family val="2"/>
    </font>
    <font>
      <u/>
      <sz val="10"/>
      <color theme="10"/>
      <name val="Arial"/>
      <family val="2"/>
    </font>
    <font>
      <sz val="10"/>
      <color rgb="FFFF0000"/>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7" fillId="0" borderId="0" applyNumberFormat="0" applyFill="0" applyBorder="0" applyAlignment="0" applyProtection="0"/>
  </cellStyleXfs>
  <cellXfs count="130">
    <xf numFmtId="0" fontId="0" fillId="0" borderId="0" xfId="0"/>
    <xf numFmtId="0" fontId="2" fillId="0" borderId="0" xfId="0" applyFont="1" applyAlignment="1">
      <alignment horizontal="centerContinuous"/>
    </xf>
    <xf numFmtId="0" fontId="2" fillId="0" borderId="0" xfId="0" applyFont="1" applyAlignment="1"/>
    <xf numFmtId="0" fontId="1" fillId="0" borderId="0" xfId="0" applyFont="1" applyAlignment="1">
      <alignment horizontal="centerContinuous"/>
    </xf>
    <xf numFmtId="0" fontId="1" fillId="0" borderId="0" xfId="0" applyFont="1" applyAlignment="1"/>
    <xf numFmtId="0" fontId="1" fillId="0" borderId="0" xfId="0" applyFont="1" applyAlignment="1">
      <alignment horizontal="left"/>
    </xf>
    <xf numFmtId="164" fontId="0" fillId="0" borderId="0" xfId="0" applyNumberFormat="1"/>
    <xf numFmtId="0" fontId="0" fillId="0" borderId="0" xfId="0" quotePrefix="1"/>
    <xf numFmtId="3" fontId="0" fillId="0" borderId="0" xfId="0" applyNumberFormat="1"/>
    <xf numFmtId="3" fontId="0" fillId="0" borderId="1" xfId="0" applyNumberFormat="1" applyBorder="1"/>
    <xf numFmtId="0" fontId="0" fillId="0" borderId="1" xfId="0" applyBorder="1"/>
    <xf numFmtId="0" fontId="0" fillId="0" borderId="2" xfId="0" applyBorder="1"/>
    <xf numFmtId="0" fontId="0" fillId="0" borderId="0" xfId="0" applyBorder="1"/>
    <xf numFmtId="0" fontId="4" fillId="0" borderId="0" xfId="0" applyFont="1" applyAlignment="1">
      <alignment horizontal="left"/>
    </xf>
    <xf numFmtId="0" fontId="5" fillId="0" borderId="0" xfId="0" applyFont="1"/>
    <xf numFmtId="0" fontId="2" fillId="0" borderId="0" xfId="0" applyFont="1" applyAlignment="1">
      <alignment horizontal="right"/>
    </xf>
    <xf numFmtId="0" fontId="0" fillId="0" borderId="0" xfId="0" applyAlignment="1">
      <alignment horizontal="centerContinuous"/>
    </xf>
    <xf numFmtId="0" fontId="3" fillId="0" borderId="0" xfId="0" applyFont="1" applyAlignment="1">
      <alignment horizontal="center"/>
    </xf>
    <xf numFmtId="0" fontId="0" fillId="0" borderId="0" xfId="0" applyAlignment="1">
      <alignment horizontal="center"/>
    </xf>
    <xf numFmtId="0" fontId="1" fillId="0" borderId="0" xfId="0" applyFont="1" applyBorder="1" applyAlignment="1">
      <alignment horizontal="centerContinuous"/>
    </xf>
    <xf numFmtId="0" fontId="4" fillId="0" borderId="0" xfId="0" applyFont="1"/>
    <xf numFmtId="0" fontId="6" fillId="0" borderId="0" xfId="0" applyFont="1"/>
    <xf numFmtId="0" fontId="3" fillId="0" borderId="0" xfId="0" applyFont="1"/>
    <xf numFmtId="0" fontId="3" fillId="0" borderId="3" xfId="0" applyFont="1" applyBorder="1"/>
    <xf numFmtId="16" fontId="3" fillId="0" borderId="3" xfId="0" quotePrefix="1" applyNumberFormat="1" applyFont="1" applyBorder="1" applyAlignment="1">
      <alignment horizontal="center"/>
    </xf>
    <xf numFmtId="0" fontId="3" fillId="0" borderId="3" xfId="0" applyFont="1" applyBorder="1" applyAlignment="1">
      <alignment horizontal="center"/>
    </xf>
    <xf numFmtId="0" fontId="8" fillId="0" borderId="0" xfId="0" applyFont="1"/>
    <xf numFmtId="0" fontId="4" fillId="0" borderId="0" xfId="0" applyFont="1" applyAlignment="1">
      <alignment horizontal="right"/>
    </xf>
    <xf numFmtId="0" fontId="5" fillId="0" borderId="0" xfId="0" applyFont="1" applyAlignment="1">
      <alignment horizontal="centerContinuous"/>
    </xf>
    <xf numFmtId="3" fontId="0" fillId="0" borderId="0" xfId="0" applyNumberFormat="1" applyBorder="1"/>
    <xf numFmtId="164" fontId="0" fillId="0" borderId="0" xfId="0" applyNumberFormat="1" applyBorder="1"/>
    <xf numFmtId="0" fontId="11" fillId="0" borderId="3" xfId="0" quotePrefix="1" applyFont="1" applyBorder="1" applyAlignment="1">
      <alignment horizontal="left"/>
    </xf>
    <xf numFmtId="0" fontId="12" fillId="0" borderId="0" xfId="0" applyFont="1"/>
    <xf numFmtId="0" fontId="0" fillId="0" borderId="3" xfId="0" applyBorder="1"/>
    <xf numFmtId="0" fontId="13" fillId="0" borderId="0" xfId="0" applyFont="1" applyAlignment="1">
      <alignment horizontal="center"/>
    </xf>
    <xf numFmtId="0" fontId="14" fillId="0" borderId="0" xfId="0" applyFont="1"/>
    <xf numFmtId="0" fontId="15" fillId="0" borderId="0" xfId="0" applyFont="1"/>
    <xf numFmtId="0" fontId="16" fillId="0" borderId="0" xfId="0" applyFont="1"/>
    <xf numFmtId="0" fontId="16" fillId="0" borderId="0" xfId="0" quotePrefix="1" applyFont="1" applyAlignment="1">
      <alignment horizontal="left"/>
    </xf>
    <xf numFmtId="2" fontId="9" fillId="0" borderId="0" xfId="0" applyNumberFormat="1" applyFont="1" applyAlignment="1">
      <alignment horizontal="center"/>
    </xf>
    <xf numFmtId="0" fontId="13" fillId="0" borderId="0" xfId="0" quotePrefix="1" applyFont="1" applyBorder="1" applyAlignment="1">
      <alignment horizontal="center"/>
    </xf>
    <xf numFmtId="0" fontId="13" fillId="0" borderId="0" xfId="0" applyFont="1" applyBorder="1" applyAlignment="1">
      <alignment horizontal="center"/>
    </xf>
    <xf numFmtId="0" fontId="11" fillId="0" borderId="3" xfId="0" applyFont="1" applyBorder="1" applyAlignment="1">
      <alignment horizontal="left"/>
    </xf>
    <xf numFmtId="0" fontId="17" fillId="0" borderId="0" xfId="0" applyFont="1"/>
    <xf numFmtId="0" fontId="18" fillId="0" borderId="0" xfId="0" applyFont="1"/>
    <xf numFmtId="0" fontId="19" fillId="0" borderId="0" xfId="0" applyFont="1"/>
    <xf numFmtId="0" fontId="0" fillId="0" borderId="0" xfId="0" quotePrefix="1" applyNumberFormat="1" applyAlignment="1">
      <alignment horizontal="left"/>
    </xf>
    <xf numFmtId="0" fontId="0" fillId="0" borderId="0" xfId="0" quotePrefix="1" applyAlignment="1">
      <alignment horizontal="left"/>
    </xf>
    <xf numFmtId="0" fontId="10" fillId="0" borderId="0" xfId="0" applyFont="1"/>
    <xf numFmtId="0" fontId="20" fillId="0" borderId="0" xfId="0" applyFont="1"/>
    <xf numFmtId="0" fontId="20" fillId="0" borderId="0" xfId="0" applyFont="1" applyBorder="1"/>
    <xf numFmtId="0" fontId="21" fillId="0" borderId="0" xfId="0" applyFont="1"/>
    <xf numFmtId="0" fontId="20" fillId="0" borderId="0" xfId="0" applyFont="1" applyAlignment="1">
      <alignment horizontal="center"/>
    </xf>
    <xf numFmtId="0" fontId="21" fillId="0" borderId="0" xfId="0" applyFont="1" applyAlignment="1">
      <alignment horizontal="center"/>
    </xf>
    <xf numFmtId="0" fontId="21" fillId="0" borderId="0" xfId="0" applyFont="1" applyAlignment="1"/>
    <xf numFmtId="16" fontId="21" fillId="0" borderId="1" xfId="0" quotePrefix="1" applyNumberFormat="1" applyFont="1" applyBorder="1" applyAlignment="1">
      <alignment horizontal="center"/>
    </xf>
    <xf numFmtId="0" fontId="21" fillId="0" borderId="1" xfId="0" applyFont="1" applyBorder="1" applyAlignment="1">
      <alignment horizontal="center"/>
    </xf>
    <xf numFmtId="0" fontId="21" fillId="0" borderId="1" xfId="0" quotePrefix="1" applyFont="1" applyBorder="1" applyAlignment="1">
      <alignment horizontal="center"/>
    </xf>
    <xf numFmtId="0" fontId="21" fillId="0" borderId="0" xfId="0" applyFont="1" applyBorder="1"/>
    <xf numFmtId="0" fontId="21" fillId="0" borderId="0" xfId="0" applyFont="1" applyAlignment="1">
      <alignment horizontal="left"/>
    </xf>
    <xf numFmtId="0" fontId="22" fillId="0" borderId="0" xfId="0" applyFont="1"/>
    <xf numFmtId="0" fontId="21" fillId="0" borderId="4" xfId="0" applyFont="1" applyBorder="1"/>
    <xf numFmtId="2" fontId="21" fillId="0" borderId="4" xfId="0" applyNumberFormat="1" applyFont="1" applyBorder="1" applyAlignment="1">
      <alignment horizontal="center"/>
    </xf>
    <xf numFmtId="3" fontId="21" fillId="0" borderId="0" xfId="0" applyNumberFormat="1" applyFont="1" applyBorder="1"/>
    <xf numFmtId="0" fontId="21" fillId="0" borderId="0" xfId="0" applyFont="1" applyFill="1" applyAlignment="1">
      <alignment horizontal="center"/>
    </xf>
    <xf numFmtId="0" fontId="0" fillId="0" borderId="0" xfId="0" applyAlignment="1">
      <alignment horizontal="left"/>
    </xf>
    <xf numFmtId="0" fontId="23" fillId="0" borderId="0" xfId="0" applyFont="1"/>
    <xf numFmtId="0" fontId="24" fillId="0" borderId="0" xfId="0" applyFont="1"/>
    <xf numFmtId="0" fontId="0" fillId="0" borderId="0" xfId="0" quotePrefix="1" applyAlignment="1">
      <alignment vertical="top"/>
    </xf>
    <xf numFmtId="0" fontId="0" fillId="0" borderId="0" xfId="0" quotePrefix="1" applyAlignment="1"/>
    <xf numFmtId="0" fontId="28" fillId="0" borderId="0" xfId="0" quotePrefix="1" applyFont="1"/>
    <xf numFmtId="0" fontId="20" fillId="0" borderId="0" xfId="0" applyFont="1" applyBorder="1" applyAlignment="1"/>
    <xf numFmtId="0" fontId="20" fillId="0" borderId="1" xfId="0" applyFont="1" applyBorder="1"/>
    <xf numFmtId="0" fontId="20" fillId="0" borderId="1" xfId="0" applyFont="1" applyBorder="1" applyAlignment="1">
      <alignment horizontal="center"/>
    </xf>
    <xf numFmtId="0" fontId="3" fillId="0" borderId="1" xfId="0" applyFont="1" applyBorder="1" applyAlignment="1">
      <alignment horizontal="right"/>
    </xf>
    <xf numFmtId="42" fontId="0" fillId="0" borderId="0" xfId="0" applyNumberFormat="1" applyBorder="1"/>
    <xf numFmtId="41" fontId="0" fillId="0" borderId="0" xfId="0" applyNumberFormat="1" applyBorder="1"/>
    <xf numFmtId="41" fontId="0" fillId="0" borderId="1" xfId="0" applyNumberFormat="1" applyBorder="1"/>
    <xf numFmtId="42" fontId="0" fillId="0" borderId="1" xfId="0" applyNumberFormat="1" applyBorder="1"/>
    <xf numFmtId="42" fontId="0" fillId="0" borderId="2" xfId="0" applyNumberFormat="1" applyBorder="1"/>
    <xf numFmtId="41" fontId="3" fillId="0" borderId="0" xfId="0" applyNumberFormat="1" applyFont="1" applyBorder="1"/>
    <xf numFmtId="41" fontId="0" fillId="0" borderId="2" xfId="0" applyNumberFormat="1" applyBorder="1"/>
    <xf numFmtId="41" fontId="0" fillId="0" borderId="0" xfId="0" applyNumberFormat="1"/>
    <xf numFmtId="0" fontId="3" fillId="0" borderId="0" xfId="0" applyFont="1" applyAlignment="1">
      <alignment horizontal="right"/>
    </xf>
    <xf numFmtId="41" fontId="0" fillId="0" borderId="4" xfId="0" applyNumberFormat="1" applyBorder="1"/>
    <xf numFmtId="41" fontId="21" fillId="0" borderId="5" xfId="0" applyNumberFormat="1" applyFont="1" applyBorder="1"/>
    <xf numFmtId="42" fontId="21" fillId="0" borderId="5" xfId="0" applyNumberFormat="1" applyFont="1" applyBorder="1"/>
    <xf numFmtId="165" fontId="21" fillId="0" borderId="5" xfId="0" applyNumberFormat="1" applyFont="1" applyBorder="1" applyAlignment="1">
      <alignment horizontal="center"/>
    </xf>
    <xf numFmtId="41" fontId="21" fillId="0" borderId="6" xfId="0" applyNumberFormat="1" applyFont="1" applyBorder="1"/>
    <xf numFmtId="42" fontId="21" fillId="0" borderId="7" xfId="0" applyNumberFormat="1" applyFont="1" applyBorder="1"/>
    <xf numFmtId="42" fontId="21" fillId="0" borderId="2" xfId="0" applyNumberFormat="1" applyFont="1" applyBorder="1"/>
    <xf numFmtId="41" fontId="21" fillId="0" borderId="1" xfId="0" applyNumberFormat="1" applyFont="1" applyBorder="1"/>
    <xf numFmtId="42" fontId="21" fillId="0" borderId="8" xfId="0" applyNumberFormat="1" applyFont="1" applyBorder="1"/>
    <xf numFmtId="0" fontId="21" fillId="0" borderId="9" xfId="0" applyFont="1" applyBorder="1" applyAlignment="1">
      <alignment horizontal="center"/>
    </xf>
    <xf numFmtId="0" fontId="20" fillId="0" borderId="0" xfId="0" applyFont="1" applyBorder="1" applyAlignment="1">
      <alignment horizontal="right"/>
    </xf>
    <xf numFmtId="0" fontId="21" fillId="0" borderId="0" xfId="0" applyFont="1" applyAlignment="1">
      <alignment horizontal="center" vertical="top"/>
    </xf>
    <xf numFmtId="0" fontId="25" fillId="0" borderId="0" xfId="0" applyFont="1"/>
    <xf numFmtId="0" fontId="1" fillId="0" borderId="0" xfId="0" applyFont="1"/>
    <xf numFmtId="42" fontId="1" fillId="0" borderId="4" xfId="0" applyNumberFormat="1" applyFont="1" applyBorder="1"/>
    <xf numFmtId="42" fontId="1" fillId="0" borderId="10" xfId="0" applyNumberFormat="1" applyFont="1" applyBorder="1"/>
    <xf numFmtId="0" fontId="10" fillId="0" borderId="0" xfId="0" applyFont="1" applyAlignment="1">
      <alignment horizontal="center"/>
    </xf>
    <xf numFmtId="0" fontId="3" fillId="0" borderId="0" xfId="0" applyFont="1" applyBorder="1" applyAlignment="1"/>
    <xf numFmtId="0" fontId="0" fillId="0" borderId="0" xfId="0" applyBorder="1" applyAlignment="1"/>
    <xf numFmtId="0" fontId="27" fillId="0" borderId="0" xfId="1" applyBorder="1" applyAlignment="1"/>
    <xf numFmtId="0" fontId="3" fillId="0" borderId="0" xfId="0" applyFont="1" applyBorder="1" applyAlignment="1">
      <alignment horizontal="center"/>
    </xf>
    <xf numFmtId="0" fontId="0" fillId="0" borderId="0" xfId="0" applyBorder="1" applyAlignment="1">
      <alignment horizontal="center"/>
    </xf>
    <xf numFmtId="0" fontId="1" fillId="0" borderId="10" xfId="0" applyFont="1" applyBorder="1"/>
    <xf numFmtId="0" fontId="7"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xf>
    <xf numFmtId="0" fontId="0" fillId="0" borderId="1" xfId="0" applyBorder="1" applyAlignment="1"/>
    <xf numFmtId="0" fontId="3" fillId="0" borderId="1" xfId="0" applyFont="1" applyBorder="1" applyAlignment="1"/>
    <xf numFmtId="0" fontId="9" fillId="0" borderId="11" xfId="0" applyFont="1" applyBorder="1" applyAlignment="1">
      <alignment horizontal="center" wrapText="1"/>
    </xf>
    <xf numFmtId="0" fontId="3" fillId="0" borderId="0" xfId="0" applyFont="1" applyAlignment="1">
      <alignment horizontal="center" wrapText="1"/>
    </xf>
    <xf numFmtId="0" fontId="27" fillId="0" borderId="1" xfId="1" applyBorder="1" applyAlignment="1"/>
    <xf numFmtId="0" fontId="0" fillId="0" borderId="0" xfId="0" applyAlignment="1">
      <alignment horizontal="center"/>
    </xf>
    <xf numFmtId="0" fontId="0" fillId="0" borderId="0" xfId="0" applyAlignment="1">
      <alignment horizontal="left"/>
    </xf>
    <xf numFmtId="0" fontId="26" fillId="0" borderId="11" xfId="0" applyFont="1" applyBorder="1" applyAlignment="1">
      <alignment horizontal="center" wrapText="1"/>
    </xf>
    <xf numFmtId="0" fontId="26"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horizontal="center"/>
    </xf>
    <xf numFmtId="0" fontId="0" fillId="0" borderId="1" xfId="0" applyBorder="1" applyAlignment="1">
      <alignment horizontal="center"/>
    </xf>
    <xf numFmtId="16" fontId="3" fillId="0" borderId="1" xfId="0" applyNumberFormat="1" applyFont="1" applyBorder="1" applyAlignment="1">
      <alignment horizontal="center"/>
    </xf>
    <xf numFmtId="41" fontId="21" fillId="0" borderId="6" xfId="0" applyNumberFormat="1" applyFont="1" applyBorder="1" applyAlignment="1">
      <alignment vertical="center"/>
    </xf>
    <xf numFmtId="0" fontId="0" fillId="0" borderId="12" xfId="0" applyBorder="1" applyAlignment="1">
      <alignment vertical="center"/>
    </xf>
    <xf numFmtId="165" fontId="21" fillId="0" borderId="6" xfId="0" applyNumberFormat="1" applyFont="1" applyBorder="1" applyAlignment="1">
      <alignment horizontal="center" vertical="center"/>
    </xf>
    <xf numFmtId="0" fontId="0" fillId="0" borderId="12" xfId="0" applyBorder="1" applyAlignment="1">
      <alignment horizontal="center" vertical="center"/>
    </xf>
    <xf numFmtId="41" fontId="21" fillId="0" borderId="12" xfId="0" applyNumberFormat="1" applyFont="1" applyBorder="1" applyAlignment="1">
      <alignment vertical="center"/>
    </xf>
    <xf numFmtId="0" fontId="0" fillId="0" borderId="0" xfId="0" applyAlignment="1"/>
    <xf numFmtId="0" fontId="1"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539784</xdr:colOff>
      <xdr:row>53</xdr:row>
      <xdr:rowOff>76200</xdr:rowOff>
    </xdr:to>
    <xdr:sp macro="" textlink="">
      <xdr:nvSpPr>
        <xdr:cNvPr id="2049" name="Text 1">
          <a:extLst>
            <a:ext uri="{FF2B5EF4-FFF2-40B4-BE49-F238E27FC236}">
              <a16:creationId xmlns:a16="http://schemas.microsoft.com/office/drawing/2014/main" id="{79C16338-2361-1055-448C-C1A6ECA6A75E}"/>
            </a:ext>
          </a:extLst>
        </xdr:cNvPr>
        <xdr:cNvSpPr txBox="1">
          <a:spLocks noChangeArrowheads="1"/>
        </xdr:cNvSpPr>
      </xdr:nvSpPr>
      <xdr:spPr bwMode="auto">
        <a:xfrm>
          <a:off x="0" y="0"/>
          <a:ext cx="5438775" cy="8496300"/>
        </a:xfrm>
        <a:prstGeom prst="rect">
          <a:avLst/>
        </a:prstGeom>
        <a:solidFill>
          <a:srgbClr xmlns:mc="http://schemas.openxmlformats.org/markup-compatibility/2006" xmlns:a14="http://schemas.microsoft.com/office/drawing/2010/main" val="FFFFFF" mc:Ignorable="a14" a14:legacySpreadsheetColorIndex="9"/>
        </a:solidFill>
        <a:ln w="1714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1400" b="1" i="0" u="none" strike="noStrike" baseline="0">
              <a:solidFill>
                <a:srgbClr val="000000"/>
              </a:solidFill>
              <a:latin typeface="Garamond"/>
            </a:rPr>
            <a:t>Charlottetown</a:t>
          </a:r>
        </a:p>
        <a:p>
          <a:pPr algn="ctr" rtl="0">
            <a:defRPr sz="1000"/>
          </a:pPr>
          <a:endParaRPr lang="en-US" sz="600" b="1" i="0" u="none" strike="noStrike" baseline="0">
            <a:solidFill>
              <a:srgbClr val="000000"/>
            </a:solidFill>
            <a:latin typeface="Garamond"/>
          </a:endParaRPr>
        </a:p>
        <a:p>
          <a:pPr algn="ctr" rtl="0">
            <a:defRPr sz="1000"/>
          </a:pPr>
          <a:r>
            <a:rPr lang="en-US" sz="1400" b="1" i="0" u="none" strike="noStrike" baseline="0">
              <a:solidFill>
                <a:srgbClr val="000000"/>
              </a:solidFill>
              <a:latin typeface="Garamond"/>
            </a:rPr>
            <a:t>Prince Edward Island</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1600" b="1" i="0" u="none" strike="noStrike" baseline="0">
              <a:solidFill>
                <a:srgbClr val="000000"/>
              </a:solidFill>
              <a:latin typeface="Garamond"/>
            </a:rPr>
            <a:t>ANNUAL REPORT</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1600" b="1" i="0" u="none" strike="noStrike" baseline="0">
              <a:solidFill>
                <a:srgbClr val="000000"/>
              </a:solidFill>
              <a:latin typeface="Garamond"/>
            </a:rPr>
            <a:t> - OF -</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1600" b="1" i="0" u="none" strike="noStrike" baseline="0">
              <a:solidFill>
                <a:srgbClr val="000000"/>
              </a:solidFill>
              <a:latin typeface="Garamond"/>
            </a:rPr>
            <a:t>(Municipality/Utility Name)</a:t>
          </a:r>
        </a:p>
        <a:p>
          <a:pPr algn="ctr" rtl="0">
            <a:defRPr sz="1000"/>
          </a:pPr>
          <a:endParaRPr lang="en-US" sz="1000" b="0" i="0" u="none" strike="noStrike" baseline="0">
            <a:solidFill>
              <a:srgbClr val="000000"/>
            </a:solidFill>
            <a:latin typeface="Arial"/>
            <a:cs typeface="Arial"/>
          </a:endParaRPr>
        </a:p>
        <a:p>
          <a:pPr algn="ctr" rtl="0">
            <a:defRPr sz="1000"/>
          </a:pPr>
          <a:r>
            <a:rPr lang="en-US" sz="1000" b="0" i="0" u="none" strike="noStrike" baseline="0">
              <a:solidFill>
                <a:srgbClr val="000000"/>
              </a:solidFill>
              <a:latin typeface="Arial"/>
              <a:cs typeface="Arial"/>
            </a:rPr>
            <a:t>XX</a:t>
          </a:r>
        </a:p>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Garamond"/>
          </a:endParaRPr>
        </a:p>
        <a:p>
          <a:pPr algn="ctr" rtl="0">
            <a:defRPr sz="1000"/>
          </a:pPr>
          <a:r>
            <a:rPr lang="en-US" sz="1600" b="1" i="0" u="none" strike="noStrike" baseline="0">
              <a:solidFill>
                <a:srgbClr val="000000"/>
              </a:solidFill>
              <a:latin typeface="Garamond"/>
            </a:rPr>
            <a:t>FOR THE YEAR ENDED</a:t>
          </a:r>
          <a:endParaRPr lang="en-US" sz="1200" b="1" i="0" u="none" strike="noStrike" baseline="0">
            <a:solidFill>
              <a:srgbClr val="000000"/>
            </a:solidFill>
            <a:latin typeface="Garamond"/>
          </a:endParaRPr>
        </a:p>
        <a:p>
          <a:pPr algn="ctr" rtl="0">
            <a:defRPr sz="1000"/>
          </a:pPr>
          <a:r>
            <a:rPr lang="en-US" sz="1200" b="1" i="0" u="none" strike="noStrike" baseline="0">
              <a:solidFill>
                <a:srgbClr val="000000"/>
              </a:solidFill>
              <a:latin typeface="Garamond"/>
            </a:rPr>
            <a:t>           </a:t>
          </a:r>
        </a:p>
        <a:p>
          <a:pPr algn="ctr" rtl="0">
            <a:defRPr sz="1000"/>
          </a:pPr>
          <a:r>
            <a:rPr lang="en-US" sz="1600" b="1" i="0" u="none" strike="noStrike" baseline="0">
              <a:solidFill>
                <a:sysClr val="windowText" lastClr="000000"/>
              </a:solidFill>
              <a:latin typeface="Garamond"/>
            </a:rPr>
            <a:t>MARCH</a:t>
          </a:r>
          <a:r>
            <a:rPr lang="en-US" sz="1600" b="1" i="0" u="none" strike="noStrike" baseline="0">
              <a:solidFill>
                <a:srgbClr val="000000"/>
              </a:solidFill>
              <a:latin typeface="Garamond"/>
            </a:rPr>
            <a:t> 31,   20xx                </a:t>
          </a:r>
        </a:p>
        <a:p>
          <a:pPr algn="ctr" rtl="0">
            <a:defRPr sz="1000"/>
          </a:pPr>
          <a:endParaRPr lang="en-US" sz="1600" b="1" i="0" u="none" strike="noStrike" baseline="0">
            <a:solidFill>
              <a:srgbClr val="000000"/>
            </a:solidFill>
            <a:latin typeface="Garamond"/>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700" b="0" i="0" u="none" strike="noStrike" baseline="0">
              <a:solidFill>
                <a:srgbClr val="000000"/>
              </a:solidFill>
              <a:latin typeface="Garamond"/>
            </a:rPr>
            <a:t>Information on this Form is collected pursuant to the </a:t>
          </a:r>
          <a:r>
            <a:rPr lang="en-US" sz="700" b="0" i="1" u="none" strike="noStrike" baseline="0">
              <a:solidFill>
                <a:srgbClr val="000000"/>
              </a:solidFill>
              <a:latin typeface="Garamond"/>
            </a:rPr>
            <a:t>Water &amp; Sewerage Act</a:t>
          </a:r>
          <a:r>
            <a:rPr lang="en-US" sz="700" b="0" i="0" u="none" strike="noStrike" baseline="0">
              <a:solidFill>
                <a:srgbClr val="000000"/>
              </a:solidFill>
              <a:latin typeface="Garamond"/>
            </a:rPr>
            <a:t> and will be used by the Commission in the</a:t>
          </a:r>
        </a:p>
        <a:p>
          <a:pPr algn="ctr" rtl="0">
            <a:defRPr sz="1000"/>
          </a:pPr>
          <a:r>
            <a:rPr lang="en-US" sz="700" b="0" i="0" u="none" strike="noStrike" baseline="0">
              <a:solidFill>
                <a:srgbClr val="000000"/>
              </a:solidFill>
              <a:latin typeface="Garamond"/>
            </a:rPr>
            <a:t>administration of the said </a:t>
          </a:r>
          <a:r>
            <a:rPr lang="en-US" sz="700" b="0" i="1" u="none" strike="noStrike" baseline="0">
              <a:solidFill>
                <a:srgbClr val="000000"/>
              </a:solidFill>
              <a:latin typeface="Garamond"/>
            </a:rPr>
            <a:t>Act.</a:t>
          </a:r>
          <a:r>
            <a:rPr lang="en-US" sz="700" b="0" i="0" u="none" strike="noStrike" baseline="0">
              <a:solidFill>
                <a:srgbClr val="000000"/>
              </a:solidFill>
              <a:latin typeface="Garamond"/>
            </a:rPr>
            <a:t>  For additional information, contact the Commission at 902-892-3501 or by </a:t>
          </a:r>
        </a:p>
        <a:p>
          <a:pPr algn="ctr" rtl="0">
            <a:defRPr sz="1000"/>
          </a:pPr>
          <a:r>
            <a:rPr lang="en-US" sz="700" b="0" i="0" u="none" strike="noStrike" baseline="0">
              <a:solidFill>
                <a:srgbClr val="000000"/>
              </a:solidFill>
              <a:latin typeface="Garamond"/>
            </a:rPr>
            <a:t>email at water-sewerinquiries@irac.pe.ca.</a:t>
          </a:r>
        </a:p>
      </xdr:txBody>
    </xdr:sp>
    <xdr:clientData/>
  </xdr:twoCellAnchor>
  <xdr:twoCellAnchor>
    <xdr:from>
      <xdr:col>3</xdr:col>
      <xdr:colOff>38100</xdr:colOff>
      <xdr:row>36</xdr:row>
      <xdr:rowOff>152400</xdr:rowOff>
    </xdr:from>
    <xdr:to>
      <xdr:col>8</xdr:col>
      <xdr:colOff>152400</xdr:colOff>
      <xdr:row>36</xdr:row>
      <xdr:rowOff>152400</xdr:rowOff>
    </xdr:to>
    <xdr:sp macro="" textlink="">
      <xdr:nvSpPr>
        <xdr:cNvPr id="1082" name="Line 2">
          <a:extLst>
            <a:ext uri="{FF2B5EF4-FFF2-40B4-BE49-F238E27FC236}">
              <a16:creationId xmlns:a16="http://schemas.microsoft.com/office/drawing/2014/main" id="{555FD91B-FDC9-C6C7-957F-605CAEC4DAD6}"/>
            </a:ext>
          </a:extLst>
        </xdr:cNvPr>
        <xdr:cNvSpPr>
          <a:spLocks noChangeShapeType="1"/>
        </xdr:cNvSpPr>
      </xdr:nvSpPr>
      <xdr:spPr bwMode="auto">
        <a:xfrm>
          <a:off x="1809750" y="5981700"/>
          <a:ext cx="3067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485775</xdr:colOff>
      <xdr:row>6</xdr:row>
      <xdr:rowOff>123825</xdr:rowOff>
    </xdr:from>
    <xdr:to>
      <xdr:col>8</xdr:col>
      <xdr:colOff>123825</xdr:colOff>
      <xdr:row>10</xdr:row>
      <xdr:rowOff>47625</xdr:rowOff>
    </xdr:to>
    <xdr:pic>
      <xdr:nvPicPr>
        <xdr:cNvPr id="1083" name="Picture 2">
          <a:extLst>
            <a:ext uri="{FF2B5EF4-FFF2-40B4-BE49-F238E27FC236}">
              <a16:creationId xmlns:a16="http://schemas.microsoft.com/office/drawing/2014/main" id="{F4FC5028-069A-069C-A8AA-F3FAE8F60B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1095375"/>
          <a:ext cx="31813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7</xdr:row>
      <xdr:rowOff>9525</xdr:rowOff>
    </xdr:from>
    <xdr:to>
      <xdr:col>2</xdr:col>
      <xdr:colOff>917579</xdr:colOff>
      <xdr:row>7</xdr:row>
      <xdr:rowOff>123825</xdr:rowOff>
    </xdr:to>
    <xdr:sp macro="" textlink="">
      <xdr:nvSpPr>
        <xdr:cNvPr id="18433" name="Text 1">
          <a:extLst>
            <a:ext uri="{FF2B5EF4-FFF2-40B4-BE49-F238E27FC236}">
              <a16:creationId xmlns:a16="http://schemas.microsoft.com/office/drawing/2014/main" id="{BFAB7662-F130-0C0A-FB6E-D49F169B13A9}"/>
            </a:ext>
          </a:extLst>
        </xdr:cNvPr>
        <xdr:cNvSpPr txBox="1">
          <a:spLocks noChangeArrowheads="1"/>
        </xdr:cNvSpPr>
      </xdr:nvSpPr>
      <xdr:spPr bwMode="auto">
        <a:xfrm>
          <a:off x="628650" y="1095375"/>
          <a:ext cx="1038225" cy="1143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en-US" sz="700" b="1" i="0" u="none" strike="noStrike" baseline="0">
              <a:solidFill>
                <a:srgbClr val="000000"/>
              </a:solidFill>
              <a:latin typeface="Arial"/>
              <a:cs typeface="Arial"/>
            </a:rPr>
            <a:t>Year Ended </a:t>
          </a:r>
          <a:r>
            <a:rPr lang="en-US" sz="700" b="1" i="0" u="none" strike="noStrike" baseline="0">
              <a:solidFill>
                <a:sysClr val="windowText" lastClr="000000"/>
              </a:solidFill>
              <a:latin typeface="Arial"/>
              <a:cs typeface="Arial"/>
            </a:rPr>
            <a:t>March</a:t>
          </a:r>
          <a:r>
            <a:rPr lang="en-US" sz="700" b="1" i="0" u="none" strike="noStrike" baseline="0">
              <a:solidFill>
                <a:srgbClr val="000000"/>
              </a:solidFill>
              <a:latin typeface="Arial"/>
              <a:cs typeface="Arial"/>
            </a:rPr>
            <a:t> 31,</a:t>
          </a:r>
        </a:p>
      </xdr:txBody>
    </xdr:sp>
    <xdr:clientData/>
  </xdr:twoCellAnchor>
  <xdr:twoCellAnchor>
    <xdr:from>
      <xdr:col>2</xdr:col>
      <xdr:colOff>1104900</xdr:colOff>
      <xdr:row>8</xdr:row>
      <xdr:rowOff>9525</xdr:rowOff>
    </xdr:from>
    <xdr:to>
      <xdr:col>3</xdr:col>
      <xdr:colOff>0</xdr:colOff>
      <xdr:row>8</xdr:row>
      <xdr:rowOff>9525</xdr:rowOff>
    </xdr:to>
    <xdr:sp macro="" textlink="">
      <xdr:nvSpPr>
        <xdr:cNvPr id="10280" name="Line 2">
          <a:extLst>
            <a:ext uri="{FF2B5EF4-FFF2-40B4-BE49-F238E27FC236}">
              <a16:creationId xmlns:a16="http://schemas.microsoft.com/office/drawing/2014/main" id="{F8F6634B-1937-448F-03E6-96327297D770}"/>
            </a:ext>
          </a:extLst>
        </xdr:cNvPr>
        <xdr:cNvSpPr>
          <a:spLocks noChangeShapeType="1"/>
        </xdr:cNvSpPr>
      </xdr:nvSpPr>
      <xdr:spPr bwMode="auto">
        <a:xfrm>
          <a:off x="1828800" y="1247775"/>
          <a:ext cx="4476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7</xdr:row>
      <xdr:rowOff>9525</xdr:rowOff>
    </xdr:from>
    <xdr:to>
      <xdr:col>2</xdr:col>
      <xdr:colOff>917002</xdr:colOff>
      <xdr:row>8</xdr:row>
      <xdr:rowOff>19050</xdr:rowOff>
    </xdr:to>
    <xdr:sp macro="" textlink="">
      <xdr:nvSpPr>
        <xdr:cNvPr id="17409" name="Text 1">
          <a:extLst>
            <a:ext uri="{FF2B5EF4-FFF2-40B4-BE49-F238E27FC236}">
              <a16:creationId xmlns:a16="http://schemas.microsoft.com/office/drawing/2014/main" id="{D5594E4B-3754-C1C8-C5D0-7FAE53B02E12}"/>
            </a:ext>
          </a:extLst>
        </xdr:cNvPr>
        <xdr:cNvSpPr txBox="1">
          <a:spLocks noChangeArrowheads="1"/>
        </xdr:cNvSpPr>
      </xdr:nvSpPr>
      <xdr:spPr bwMode="auto">
        <a:xfrm>
          <a:off x="628650" y="981075"/>
          <a:ext cx="1028700" cy="1333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en-US" sz="700" b="1" i="0" u="none" strike="noStrike" baseline="0">
              <a:solidFill>
                <a:srgbClr val="000000"/>
              </a:solidFill>
              <a:latin typeface="Arial"/>
              <a:cs typeface="Arial"/>
            </a:rPr>
            <a:t>Year Ended </a:t>
          </a:r>
          <a:r>
            <a:rPr lang="en-US" sz="700" b="1" i="0" u="none" strike="noStrike" baseline="0">
              <a:solidFill>
                <a:sysClr val="windowText" lastClr="000000"/>
              </a:solidFill>
              <a:latin typeface="Arial"/>
              <a:cs typeface="Arial"/>
            </a:rPr>
            <a:t>March</a:t>
          </a:r>
          <a:r>
            <a:rPr lang="en-US" sz="700" b="1" i="0" u="none" strike="noStrike" baseline="0">
              <a:solidFill>
                <a:srgbClr val="000000"/>
              </a:solidFill>
              <a:latin typeface="Arial"/>
              <a:cs typeface="Arial"/>
            </a:rPr>
            <a:t> 31,</a:t>
          </a:r>
        </a:p>
      </xdr:txBody>
    </xdr:sp>
    <xdr:clientData/>
  </xdr:twoCellAnchor>
  <xdr:twoCellAnchor>
    <xdr:from>
      <xdr:col>2</xdr:col>
      <xdr:colOff>1095375</xdr:colOff>
      <xdr:row>8</xdr:row>
      <xdr:rowOff>0</xdr:rowOff>
    </xdr:from>
    <xdr:to>
      <xdr:col>2</xdr:col>
      <xdr:colOff>1543050</xdr:colOff>
      <xdr:row>8</xdr:row>
      <xdr:rowOff>0</xdr:rowOff>
    </xdr:to>
    <xdr:sp macro="" textlink="">
      <xdr:nvSpPr>
        <xdr:cNvPr id="11304" name="Line 2">
          <a:extLst>
            <a:ext uri="{FF2B5EF4-FFF2-40B4-BE49-F238E27FC236}">
              <a16:creationId xmlns:a16="http://schemas.microsoft.com/office/drawing/2014/main" id="{93C403E9-5B2F-50EE-5540-7709480E85CB}"/>
            </a:ext>
          </a:extLst>
        </xdr:cNvPr>
        <xdr:cNvSpPr>
          <a:spLocks noChangeShapeType="1"/>
        </xdr:cNvSpPr>
      </xdr:nvSpPr>
      <xdr:spPr bwMode="auto">
        <a:xfrm>
          <a:off x="1819275" y="1095375"/>
          <a:ext cx="4476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7</xdr:row>
      <xdr:rowOff>9525</xdr:rowOff>
    </xdr:from>
    <xdr:to>
      <xdr:col>2</xdr:col>
      <xdr:colOff>958511</xdr:colOff>
      <xdr:row>8</xdr:row>
      <xdr:rowOff>9525</xdr:rowOff>
    </xdr:to>
    <xdr:sp macro="" textlink="">
      <xdr:nvSpPr>
        <xdr:cNvPr id="20481" name="Text 1">
          <a:extLst>
            <a:ext uri="{FF2B5EF4-FFF2-40B4-BE49-F238E27FC236}">
              <a16:creationId xmlns:a16="http://schemas.microsoft.com/office/drawing/2014/main" id="{700BEB36-D557-E086-5226-819C4261C5F4}"/>
            </a:ext>
          </a:extLst>
        </xdr:cNvPr>
        <xdr:cNvSpPr txBox="1">
          <a:spLocks noChangeArrowheads="1"/>
        </xdr:cNvSpPr>
      </xdr:nvSpPr>
      <xdr:spPr bwMode="auto">
        <a:xfrm>
          <a:off x="628650" y="981075"/>
          <a:ext cx="1076325" cy="1238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en-US" sz="700" b="1" i="0" u="none" strike="noStrike" baseline="0">
              <a:solidFill>
                <a:srgbClr val="000000"/>
              </a:solidFill>
              <a:latin typeface="Arial"/>
              <a:cs typeface="Arial"/>
            </a:rPr>
            <a:t>Year Ended </a:t>
          </a:r>
          <a:r>
            <a:rPr lang="en-US" sz="700" b="1" i="0" u="none" strike="noStrike" baseline="0">
              <a:solidFill>
                <a:sysClr val="windowText" lastClr="000000"/>
              </a:solidFill>
              <a:latin typeface="Arial"/>
              <a:cs typeface="Arial"/>
            </a:rPr>
            <a:t>March</a:t>
          </a:r>
          <a:r>
            <a:rPr lang="en-US" sz="700" b="1" i="0" u="none" strike="noStrike" baseline="0">
              <a:solidFill>
                <a:srgbClr val="000000"/>
              </a:solidFill>
              <a:latin typeface="Arial"/>
              <a:cs typeface="Arial"/>
            </a:rPr>
            <a:t> 31,</a:t>
          </a:r>
        </a:p>
      </xdr:txBody>
    </xdr:sp>
    <xdr:clientData/>
  </xdr:twoCellAnchor>
  <xdr:twoCellAnchor>
    <xdr:from>
      <xdr:col>2</xdr:col>
      <xdr:colOff>1104900</xdr:colOff>
      <xdr:row>7</xdr:row>
      <xdr:rowOff>114300</xdr:rowOff>
    </xdr:from>
    <xdr:to>
      <xdr:col>3</xdr:col>
      <xdr:colOff>9525</xdr:colOff>
      <xdr:row>7</xdr:row>
      <xdr:rowOff>114300</xdr:rowOff>
    </xdr:to>
    <xdr:sp macro="" textlink="">
      <xdr:nvSpPr>
        <xdr:cNvPr id="12328" name="Line 2">
          <a:extLst>
            <a:ext uri="{FF2B5EF4-FFF2-40B4-BE49-F238E27FC236}">
              <a16:creationId xmlns:a16="http://schemas.microsoft.com/office/drawing/2014/main" id="{73AD39D7-27F6-F5EE-BAC9-F65418954095}"/>
            </a:ext>
          </a:extLst>
        </xdr:cNvPr>
        <xdr:cNvSpPr>
          <a:spLocks noChangeShapeType="1"/>
        </xdr:cNvSpPr>
      </xdr:nvSpPr>
      <xdr:spPr bwMode="auto">
        <a:xfrm>
          <a:off x="1828800" y="1085850"/>
          <a:ext cx="4572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523875</xdr:colOff>
      <xdr:row>6</xdr:row>
      <xdr:rowOff>19050</xdr:rowOff>
    </xdr:from>
    <xdr:to>
      <xdr:col>4</xdr:col>
      <xdr:colOff>682524</xdr:colOff>
      <xdr:row>7</xdr:row>
      <xdr:rowOff>28575</xdr:rowOff>
    </xdr:to>
    <xdr:sp macro="" textlink="">
      <xdr:nvSpPr>
        <xdr:cNvPr id="10241" name="Text 1">
          <a:extLst>
            <a:ext uri="{FF2B5EF4-FFF2-40B4-BE49-F238E27FC236}">
              <a16:creationId xmlns:a16="http://schemas.microsoft.com/office/drawing/2014/main" id="{A41B3F58-89F0-6509-5C15-6C81EEFEEB5F}"/>
            </a:ext>
          </a:extLst>
        </xdr:cNvPr>
        <xdr:cNvSpPr txBox="1">
          <a:spLocks noChangeArrowheads="1"/>
        </xdr:cNvSpPr>
      </xdr:nvSpPr>
      <xdr:spPr bwMode="auto">
        <a:xfrm>
          <a:off x="1724025" y="1019175"/>
          <a:ext cx="119062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5</xdr:col>
      <xdr:colOff>781050</xdr:colOff>
      <xdr:row>11</xdr:row>
      <xdr:rowOff>9525</xdr:rowOff>
    </xdr:from>
    <xdr:to>
      <xdr:col>6</xdr:col>
      <xdr:colOff>390525</xdr:colOff>
      <xdr:row>11</xdr:row>
      <xdr:rowOff>9525</xdr:rowOff>
    </xdr:to>
    <xdr:sp macro="" textlink="">
      <xdr:nvSpPr>
        <xdr:cNvPr id="13390" name="Line 3">
          <a:extLst>
            <a:ext uri="{FF2B5EF4-FFF2-40B4-BE49-F238E27FC236}">
              <a16:creationId xmlns:a16="http://schemas.microsoft.com/office/drawing/2014/main" id="{A38F0BF1-BD89-9138-56EF-AA3BEE150B29}"/>
            </a:ext>
          </a:extLst>
        </xdr:cNvPr>
        <xdr:cNvSpPr>
          <a:spLocks noChangeShapeType="1"/>
        </xdr:cNvSpPr>
      </xdr:nvSpPr>
      <xdr:spPr bwMode="auto">
        <a:xfrm>
          <a:off x="3810000" y="1819275"/>
          <a:ext cx="4286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41275</xdr:colOff>
      <xdr:row>9</xdr:row>
      <xdr:rowOff>152400</xdr:rowOff>
    </xdr:from>
    <xdr:to>
      <xdr:col>6</xdr:col>
      <xdr:colOff>219140</xdr:colOff>
      <xdr:row>11</xdr:row>
      <xdr:rowOff>19050</xdr:rowOff>
    </xdr:to>
    <xdr:sp macro="" textlink="">
      <xdr:nvSpPr>
        <xdr:cNvPr id="10244" name="Text 4">
          <a:extLst>
            <a:ext uri="{FF2B5EF4-FFF2-40B4-BE49-F238E27FC236}">
              <a16:creationId xmlns:a16="http://schemas.microsoft.com/office/drawing/2014/main" id="{31F18B84-A914-0ADD-AEE1-54DE97C0F204}"/>
            </a:ext>
          </a:extLst>
        </xdr:cNvPr>
        <xdr:cNvSpPr txBox="1">
          <a:spLocks noChangeArrowheads="1"/>
        </xdr:cNvSpPr>
      </xdr:nvSpPr>
      <xdr:spPr bwMode="auto">
        <a:xfrm>
          <a:off x="2266950" y="1638300"/>
          <a:ext cx="1828800" cy="190500"/>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4</xdr:col>
      <xdr:colOff>723900</xdr:colOff>
      <xdr:row>7</xdr:row>
      <xdr:rowOff>0</xdr:rowOff>
    </xdr:from>
    <xdr:to>
      <xdr:col>6</xdr:col>
      <xdr:colOff>723900</xdr:colOff>
      <xdr:row>7</xdr:row>
      <xdr:rowOff>9525</xdr:rowOff>
    </xdr:to>
    <xdr:sp macro="" textlink="">
      <xdr:nvSpPr>
        <xdr:cNvPr id="13392" name="Line 11">
          <a:extLst>
            <a:ext uri="{FF2B5EF4-FFF2-40B4-BE49-F238E27FC236}">
              <a16:creationId xmlns:a16="http://schemas.microsoft.com/office/drawing/2014/main" id="{209D73C1-D5C6-A6B7-7C2D-A2309B5222D5}"/>
            </a:ext>
          </a:extLst>
        </xdr:cNvPr>
        <xdr:cNvSpPr>
          <a:spLocks noChangeShapeType="1"/>
        </xdr:cNvSpPr>
      </xdr:nvSpPr>
      <xdr:spPr bwMode="auto">
        <a:xfrm>
          <a:off x="2933700" y="1162050"/>
          <a:ext cx="1638300" cy="952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263525</xdr:colOff>
      <xdr:row>4</xdr:row>
      <xdr:rowOff>0</xdr:rowOff>
    </xdr:from>
    <xdr:to>
      <xdr:col>4</xdr:col>
      <xdr:colOff>800119</xdr:colOff>
      <xdr:row>5</xdr:row>
      <xdr:rowOff>9525</xdr:rowOff>
    </xdr:to>
    <xdr:sp macro="" textlink="">
      <xdr:nvSpPr>
        <xdr:cNvPr id="2" name="Text 1">
          <a:extLst>
            <a:ext uri="{FF2B5EF4-FFF2-40B4-BE49-F238E27FC236}">
              <a16:creationId xmlns:a16="http://schemas.microsoft.com/office/drawing/2014/main" id="{ED971CEB-E719-FFB4-BF38-6656D9FB268D}"/>
            </a:ext>
          </a:extLst>
        </xdr:cNvPr>
        <xdr:cNvSpPr txBox="1">
          <a:spLocks noChangeArrowheads="1"/>
        </xdr:cNvSpPr>
      </xdr:nvSpPr>
      <xdr:spPr bwMode="auto">
        <a:xfrm>
          <a:off x="1444625" y="676275"/>
          <a:ext cx="1127144"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6</xdr:col>
      <xdr:colOff>457200</xdr:colOff>
      <xdr:row>9</xdr:row>
      <xdr:rowOff>9525</xdr:rowOff>
    </xdr:from>
    <xdr:to>
      <xdr:col>7</xdr:col>
      <xdr:colOff>447675</xdr:colOff>
      <xdr:row>9</xdr:row>
      <xdr:rowOff>9525</xdr:rowOff>
    </xdr:to>
    <xdr:sp macro="" textlink="">
      <xdr:nvSpPr>
        <xdr:cNvPr id="16402" name="Line 3">
          <a:extLst>
            <a:ext uri="{FF2B5EF4-FFF2-40B4-BE49-F238E27FC236}">
              <a16:creationId xmlns:a16="http://schemas.microsoft.com/office/drawing/2014/main" id="{8ADC46A4-C418-8ED6-0A0A-96D09DA4C89E}"/>
            </a:ext>
          </a:extLst>
        </xdr:cNvPr>
        <xdr:cNvSpPr>
          <a:spLocks noChangeShapeType="1"/>
        </xdr:cNvSpPr>
      </xdr:nvSpPr>
      <xdr:spPr bwMode="auto">
        <a:xfrm>
          <a:off x="3886200" y="1781175"/>
          <a:ext cx="5810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533400</xdr:colOff>
      <xdr:row>8</xdr:row>
      <xdr:rowOff>0</xdr:rowOff>
    </xdr:from>
    <xdr:to>
      <xdr:col>7</xdr:col>
      <xdr:colOff>38100</xdr:colOff>
      <xdr:row>10</xdr:row>
      <xdr:rowOff>0</xdr:rowOff>
    </xdr:to>
    <xdr:sp macro="" textlink="">
      <xdr:nvSpPr>
        <xdr:cNvPr id="4" name="Text 4">
          <a:extLst>
            <a:ext uri="{FF2B5EF4-FFF2-40B4-BE49-F238E27FC236}">
              <a16:creationId xmlns:a16="http://schemas.microsoft.com/office/drawing/2014/main" id="{01FD35E7-2DDA-1FB2-F430-902A397FAB69}"/>
            </a:ext>
          </a:extLst>
        </xdr:cNvPr>
        <xdr:cNvSpPr txBox="1">
          <a:spLocks noChangeArrowheads="1"/>
        </xdr:cNvSpPr>
      </xdr:nvSpPr>
      <xdr:spPr bwMode="auto">
        <a:xfrm>
          <a:off x="2305050" y="1323975"/>
          <a:ext cx="1752600" cy="342900"/>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4</xdr:col>
      <xdr:colOff>857250</xdr:colOff>
      <xdr:row>5</xdr:row>
      <xdr:rowOff>28575</xdr:rowOff>
    </xdr:from>
    <xdr:to>
      <xdr:col>7</xdr:col>
      <xdr:colOff>209550</xdr:colOff>
      <xdr:row>5</xdr:row>
      <xdr:rowOff>28575</xdr:rowOff>
    </xdr:to>
    <xdr:sp macro="" textlink="">
      <xdr:nvSpPr>
        <xdr:cNvPr id="16404" name="Line 11">
          <a:extLst>
            <a:ext uri="{FF2B5EF4-FFF2-40B4-BE49-F238E27FC236}">
              <a16:creationId xmlns:a16="http://schemas.microsoft.com/office/drawing/2014/main" id="{B094D198-9E81-B29A-425F-2FA3206FA3E2}"/>
            </a:ext>
          </a:extLst>
        </xdr:cNvPr>
        <xdr:cNvSpPr>
          <a:spLocks noChangeShapeType="1"/>
        </xdr:cNvSpPr>
      </xdr:nvSpPr>
      <xdr:spPr bwMode="auto">
        <a:xfrm>
          <a:off x="2628900" y="981075"/>
          <a:ext cx="16002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8</xdr:row>
      <xdr:rowOff>38100</xdr:rowOff>
    </xdr:from>
    <xdr:to>
      <xdr:col>9</xdr:col>
      <xdr:colOff>800100</xdr:colOff>
      <xdr:row>8</xdr:row>
      <xdr:rowOff>47625</xdr:rowOff>
    </xdr:to>
    <xdr:sp macro="" textlink="">
      <xdr:nvSpPr>
        <xdr:cNvPr id="14356" name="Line 1">
          <a:extLst>
            <a:ext uri="{FF2B5EF4-FFF2-40B4-BE49-F238E27FC236}">
              <a16:creationId xmlns:a16="http://schemas.microsoft.com/office/drawing/2014/main" id="{8BE4537C-0D1E-F66C-CEF6-33815ED39A03}"/>
            </a:ext>
          </a:extLst>
        </xdr:cNvPr>
        <xdr:cNvSpPr>
          <a:spLocks noChangeShapeType="1"/>
        </xdr:cNvSpPr>
      </xdr:nvSpPr>
      <xdr:spPr bwMode="auto">
        <a:xfrm flipV="1">
          <a:off x="571500" y="1476375"/>
          <a:ext cx="5200650" cy="9525"/>
        </a:xfrm>
        <a:prstGeom prst="line">
          <a:avLst/>
        </a:prstGeom>
        <a:noFill/>
        <a:ln w="762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7</xdr:row>
      <xdr:rowOff>38100</xdr:rowOff>
    </xdr:from>
    <xdr:to>
      <xdr:col>9</xdr:col>
      <xdr:colOff>800100</xdr:colOff>
      <xdr:row>7</xdr:row>
      <xdr:rowOff>47625</xdr:rowOff>
    </xdr:to>
    <xdr:sp macro="" textlink="">
      <xdr:nvSpPr>
        <xdr:cNvPr id="15380" name="Line 1">
          <a:extLst>
            <a:ext uri="{FF2B5EF4-FFF2-40B4-BE49-F238E27FC236}">
              <a16:creationId xmlns:a16="http://schemas.microsoft.com/office/drawing/2014/main" id="{D8E73E14-6B8F-5208-41CB-8F30F7867DE6}"/>
            </a:ext>
          </a:extLst>
        </xdr:cNvPr>
        <xdr:cNvSpPr>
          <a:spLocks noChangeShapeType="1"/>
        </xdr:cNvSpPr>
      </xdr:nvSpPr>
      <xdr:spPr bwMode="auto">
        <a:xfrm flipV="1">
          <a:off x="571500" y="1314450"/>
          <a:ext cx="5200650" cy="9525"/>
        </a:xfrm>
        <a:prstGeom prst="line">
          <a:avLst/>
        </a:prstGeom>
        <a:noFill/>
        <a:ln w="762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31750</xdr:colOff>
      <xdr:row>12</xdr:row>
      <xdr:rowOff>28575</xdr:rowOff>
    </xdr:from>
    <xdr:to>
      <xdr:col>9</xdr:col>
      <xdr:colOff>682698</xdr:colOff>
      <xdr:row>33</xdr:row>
      <xdr:rowOff>57150</xdr:rowOff>
    </xdr:to>
    <xdr:sp macro="" textlink="">
      <xdr:nvSpPr>
        <xdr:cNvPr id="3073" name="Text 1">
          <a:extLst>
            <a:ext uri="{FF2B5EF4-FFF2-40B4-BE49-F238E27FC236}">
              <a16:creationId xmlns:a16="http://schemas.microsoft.com/office/drawing/2014/main" id="{C7890C3F-7501-022F-AE64-2ECF4746EA46}"/>
            </a:ext>
          </a:extLst>
        </xdr:cNvPr>
        <xdr:cNvSpPr txBox="1">
          <a:spLocks noChangeArrowheads="1"/>
        </xdr:cNvSpPr>
      </xdr:nvSpPr>
      <xdr:spPr bwMode="auto">
        <a:xfrm>
          <a:off x="885825" y="2352675"/>
          <a:ext cx="4848225" cy="34290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0" tIns="22860" rIns="0" bIns="0" anchor="t" upright="1"/>
        <a:lstStyle/>
        <a:p>
          <a:pPr rtl="0">
            <a:defRPr sz="1000"/>
          </a:pPr>
          <a:r>
            <a:rPr lang="en-US" sz="1000" b="0" i="0" u="none" strike="noStrike" baseline="0">
              <a:solidFill>
                <a:srgbClr val="000000"/>
              </a:solidFill>
              <a:latin typeface="Arial"/>
              <a:cs typeface="Arial"/>
            </a:rPr>
            <a:t>All questions and financial statements which form part of this report </a:t>
          </a:r>
          <a:r>
            <a:rPr lang="en-US" sz="1000" b="0" i="0" u="sng" strike="noStrike" baseline="0">
              <a:solidFill>
                <a:srgbClr val="000000"/>
              </a:solidFill>
              <a:latin typeface="Arial"/>
              <a:cs typeface="Arial"/>
            </a:rPr>
            <a:t>must</a:t>
          </a:r>
          <a:r>
            <a:rPr lang="en-US" sz="1000" b="0" i="0" u="none" strike="noStrike" baseline="0">
              <a:solidFill>
                <a:srgbClr val="000000"/>
              </a:solidFill>
              <a:latin typeface="Arial"/>
              <a:cs typeface="Arial"/>
            </a:rPr>
            <a:t> be completed. Explanations must be provided if information is not given.</a:t>
          </a:r>
        </a:p>
        <a:p>
          <a:pPr rtl="0">
            <a:defRPr sz="1000"/>
          </a:pPr>
          <a:endParaRPr lang="en-US" sz="1000" b="0" i="0" u="none" strike="noStrike" baseline="0">
            <a:solidFill>
              <a:srgbClr val="000000"/>
            </a:solidFill>
            <a:latin typeface="Arial"/>
            <a:cs typeface="Arial"/>
          </a:endParaRPr>
        </a:p>
        <a:p>
          <a:pPr rtl="0">
            <a:defRPr sz="1000"/>
          </a:pPr>
          <a:r>
            <a:rPr lang="en-US" sz="1000" b="0" i="0" u="none" strike="noStrike" baseline="0">
              <a:solidFill>
                <a:srgbClr val="000000"/>
              </a:solidFill>
              <a:latin typeface="Arial"/>
              <a:cs typeface="Arial"/>
            </a:rPr>
            <a:t>A reconciliation of the annual surplus (deficit) reported in the Commission's annual report forms to the annual surplus (deficit) reported in the municipality's audited financial statements to be included.  This may be included in the auditor's notes or provided as a seperate schedule.</a:t>
          </a:r>
        </a:p>
        <a:p>
          <a:pPr rtl="0">
            <a:defRPr sz="1000"/>
          </a:pPr>
          <a:endParaRPr lang="en-US" sz="1000" b="0" i="0" u="none" strike="noStrike" baseline="0">
            <a:solidFill>
              <a:srgbClr val="000000"/>
            </a:solidFill>
            <a:latin typeface="Arial"/>
            <a:cs typeface="Arial"/>
          </a:endParaRPr>
        </a:p>
        <a:p>
          <a:pPr rtl="0">
            <a:defRPr sz="1000"/>
          </a:pPr>
          <a:r>
            <a:rPr lang="en-US" sz="1000" b="0" i="0" u="none" strike="noStrike" baseline="0">
              <a:solidFill>
                <a:srgbClr val="000000"/>
              </a:solidFill>
              <a:latin typeface="Arial"/>
              <a:cs typeface="Arial"/>
            </a:rPr>
            <a:t>Each municipality/utility should make its report out in duplicate, keeping one copy for reference purposes in case correspondence with regard to this report becomes necessary.</a:t>
          </a:r>
        </a:p>
        <a:p>
          <a:pPr rtl="0">
            <a:defRPr sz="1000"/>
          </a:pPr>
          <a:endParaRPr lang="en-US" sz="800" b="0" i="0" u="none" strike="noStrike" baseline="0">
            <a:solidFill>
              <a:srgbClr val="000000"/>
            </a:solidFill>
            <a:latin typeface="Arial"/>
            <a:cs typeface="Arial"/>
          </a:endParaRPr>
        </a:p>
        <a:p>
          <a:pPr rtl="0">
            <a:defRPr sz="1000"/>
          </a:pPr>
          <a:r>
            <a:rPr lang="en-US" sz="1000" b="0" i="0" u="none" strike="noStrike" baseline="0">
              <a:solidFill>
                <a:srgbClr val="000000"/>
              </a:solidFill>
              <a:latin typeface="Arial"/>
              <a:cs typeface="Arial"/>
            </a:rPr>
            <a:t>A copy of the municipality's annual audited financial statement for the last fiscal period should accompany this report.</a:t>
          </a:r>
        </a:p>
        <a:p>
          <a:pPr rtl="0">
            <a:defRPr sz="1000"/>
          </a:pPr>
          <a:endParaRPr lang="en-US" sz="1000" b="0" i="0" u="none" strike="noStrike" baseline="0">
            <a:solidFill>
              <a:srgbClr val="000000"/>
            </a:solidFill>
            <a:latin typeface="Arial"/>
            <a:cs typeface="Arial"/>
          </a:endParaRPr>
        </a:p>
        <a:p>
          <a:pPr rtl="0">
            <a:defRPr sz="1000"/>
          </a:pPr>
          <a:r>
            <a:rPr lang="en-US" sz="1000" b="0" i="0" u="none" strike="noStrike" baseline="0">
              <a:solidFill>
                <a:srgbClr val="000000"/>
              </a:solidFill>
              <a:latin typeface="Arial"/>
              <a:cs typeface="Arial"/>
            </a:rPr>
            <a:t>This report must be completed and mailed in order to arrive at the Commission not later than the </a:t>
          </a:r>
          <a:r>
            <a:rPr lang="en-US" sz="1000" b="1" i="0" u="none" strike="noStrike" baseline="0">
              <a:solidFill>
                <a:srgbClr val="000000"/>
              </a:solidFill>
              <a:latin typeface="Arial"/>
              <a:cs typeface="Arial"/>
            </a:rPr>
            <a:t>15</a:t>
          </a:r>
          <a:r>
            <a:rPr lang="en-US" sz="1000" b="1" i="0" u="none" strike="noStrike" baseline="0">
              <a:solidFill>
                <a:sysClr val="windowText" lastClr="000000"/>
              </a:solidFill>
              <a:latin typeface="Arial"/>
              <a:cs typeface="Arial"/>
            </a:rPr>
            <a:t>th of October</a:t>
          </a:r>
          <a:r>
            <a:rPr lang="en-US" sz="1000" b="0" i="0" u="none" strike="noStrike" baseline="0">
              <a:solidFill>
                <a:sysClr val="windowText" lastClr="000000"/>
              </a:solidFill>
              <a:latin typeface="Arial"/>
              <a:cs typeface="Arial"/>
            </a:rPr>
            <a:t>. An electrocnic copy  may also be submitted electronically to water-sewerinquiries@irac.pe.ca </a:t>
          </a:r>
        </a:p>
        <a:p>
          <a:pPr rtl="0">
            <a:defRPr sz="1000"/>
          </a:pPr>
          <a:endParaRPr lang="en-US" sz="1000" b="0" i="0" u="none" strike="noStrike" baseline="0">
            <a:solidFill>
              <a:sysClr val="windowText" lastClr="000000"/>
            </a:solidFill>
            <a:latin typeface="Arial"/>
            <a:cs typeface="Arial"/>
          </a:endParaRPr>
        </a:p>
        <a:p>
          <a:pPr rtl="0">
            <a:defRPr sz="1000"/>
          </a:pPr>
          <a:r>
            <a:rPr lang="en-US" sz="1000" b="0" i="0" u="none" strike="noStrike" baseline="0">
              <a:solidFill>
                <a:sysClr val="windowText" lastClr="000000"/>
              </a:solidFill>
              <a:latin typeface="Arial"/>
              <a:cs typeface="Arial"/>
            </a:rPr>
            <a:t>For accounting instructions and account codes, refer to the Commission's Accounting Manual - </a:t>
          </a:r>
          <a:r>
            <a:rPr lang="en-US" sz="1000" b="0" i="1" u="none" strike="noStrike" baseline="0">
              <a:solidFill>
                <a:sysClr val="windowText" lastClr="000000"/>
              </a:solidFill>
              <a:latin typeface="Arial"/>
              <a:cs typeface="Arial"/>
            </a:rPr>
            <a:t>Uniform System of Accounts for Municipal Utilities 1998 </a:t>
          </a:r>
          <a:r>
            <a:rPr lang="en-US" sz="1000" b="0" i="0" u="none" strike="noStrike" baseline="0">
              <a:solidFill>
                <a:sysClr val="windowText" lastClr="000000"/>
              </a:solidFill>
              <a:latin typeface="Arial"/>
              <a:cs typeface="Arial"/>
            </a:rPr>
            <a:t>or </a:t>
          </a:r>
          <a:r>
            <a:rPr lang="en-US" sz="1000" b="0" i="1" u="none" strike="noStrike" baseline="0">
              <a:solidFill>
                <a:sysClr val="windowText" lastClr="000000"/>
              </a:solidFill>
              <a:latin typeface="Arial"/>
              <a:cs typeface="Arial"/>
            </a:rPr>
            <a:t>Quick Reference Guide</a:t>
          </a:r>
          <a:r>
            <a:rPr lang="en-US" sz="1000" b="0" i="0" u="none" strike="noStrike" baseline="0">
              <a:solidFill>
                <a:sysClr val="windowText" lastClr="000000"/>
              </a:solidFill>
              <a:latin typeface="Arial"/>
              <a:cs typeface="Arial"/>
            </a:rPr>
            <a:t> under </a:t>
          </a:r>
          <a:r>
            <a:rPr lang="en-US" sz="1000" b="0" i="0" u="sng" strike="noStrike" baseline="0">
              <a:solidFill>
                <a:sysClr val="windowText" lastClr="000000"/>
              </a:solidFill>
              <a:latin typeface="Arial"/>
              <a:cs typeface="Arial"/>
            </a:rPr>
            <a:t>Accounting Information for Utilities </a:t>
          </a:r>
          <a:r>
            <a:rPr lang="en-US" sz="1000" b="0" i="0" u="none" strike="noStrike" baseline="0">
              <a:solidFill>
                <a:sysClr val="windowText" lastClr="000000"/>
              </a:solidFill>
              <a:latin typeface="Arial"/>
              <a:cs typeface="Arial"/>
            </a:rPr>
            <a:t>at: https://irac.pe.ca/utilities/water-sewer/</a:t>
          </a:r>
          <a:endParaRPr lang="en-US" sz="1000" b="0" i="0" u="none" strike="noStrike" baseline="0">
            <a:solidFill>
              <a:srgbClr val="FF0000"/>
            </a:solidFill>
            <a:latin typeface="Arial"/>
            <a:cs typeface="Arial"/>
          </a:endParaRPr>
        </a:p>
      </xdr:txBody>
    </xdr:sp>
    <xdr:clientData/>
  </xdr:twoCellAnchor>
  <xdr:twoCellAnchor>
    <xdr:from>
      <xdr:col>3</xdr:col>
      <xdr:colOff>254000</xdr:colOff>
      <xdr:row>1</xdr:row>
      <xdr:rowOff>19050</xdr:rowOff>
    </xdr:from>
    <xdr:to>
      <xdr:col>4</xdr:col>
      <xdr:colOff>841233</xdr:colOff>
      <xdr:row>2</xdr:row>
      <xdr:rowOff>28575</xdr:rowOff>
    </xdr:to>
    <xdr:sp macro="" textlink="">
      <xdr:nvSpPr>
        <xdr:cNvPr id="3082" name="Text 10">
          <a:extLst>
            <a:ext uri="{FF2B5EF4-FFF2-40B4-BE49-F238E27FC236}">
              <a16:creationId xmlns:a16="http://schemas.microsoft.com/office/drawing/2014/main" id="{EE7C4BAC-4A97-A927-A1D9-EF520F8F1F2C}"/>
            </a:ext>
          </a:extLst>
        </xdr:cNvPr>
        <xdr:cNvSpPr txBox="1">
          <a:spLocks noChangeArrowheads="1"/>
        </xdr:cNvSpPr>
      </xdr:nvSpPr>
      <xdr:spPr bwMode="auto">
        <a:xfrm>
          <a:off x="1466850" y="180975"/>
          <a:ext cx="11715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a:p>
          <a:pPr algn="l" rtl="0">
            <a:defRPr sz="1000"/>
          </a:pPr>
          <a:r>
            <a:rPr lang="en-US" sz="1200" b="1" i="0" u="none" strike="noStrike" baseline="0">
              <a:solidFill>
                <a:srgbClr val="000000"/>
              </a:solidFill>
              <a:latin typeface="Garamond"/>
            </a:rPr>
            <a:t> OF</a:t>
          </a:r>
        </a:p>
      </xdr:txBody>
    </xdr:sp>
    <xdr:clientData/>
  </xdr:twoCellAnchor>
  <xdr:twoCellAnchor>
    <xdr:from>
      <xdr:col>4</xdr:col>
      <xdr:colOff>857250</xdr:colOff>
      <xdr:row>1</xdr:row>
      <xdr:rowOff>161925</xdr:rowOff>
    </xdr:from>
    <xdr:to>
      <xdr:col>7</xdr:col>
      <xdr:colOff>209550</xdr:colOff>
      <xdr:row>2</xdr:row>
      <xdr:rowOff>9525</xdr:rowOff>
    </xdr:to>
    <xdr:sp macro="" textlink="">
      <xdr:nvSpPr>
        <xdr:cNvPr id="2146" name="Line 11">
          <a:extLst>
            <a:ext uri="{FF2B5EF4-FFF2-40B4-BE49-F238E27FC236}">
              <a16:creationId xmlns:a16="http://schemas.microsoft.com/office/drawing/2014/main" id="{721593AE-E978-69AA-F4F3-8F9A98B911E4}"/>
            </a:ext>
          </a:extLst>
        </xdr:cNvPr>
        <xdr:cNvSpPr>
          <a:spLocks noChangeShapeType="1"/>
        </xdr:cNvSpPr>
      </xdr:nvSpPr>
      <xdr:spPr bwMode="auto">
        <a:xfrm>
          <a:off x="2628900" y="323850"/>
          <a:ext cx="1600200" cy="952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8</xdr:row>
      <xdr:rowOff>28575</xdr:rowOff>
    </xdr:from>
    <xdr:to>
      <xdr:col>7</xdr:col>
      <xdr:colOff>457200</xdr:colOff>
      <xdr:row>8</xdr:row>
      <xdr:rowOff>28575</xdr:rowOff>
    </xdr:to>
    <xdr:sp macro="" textlink="">
      <xdr:nvSpPr>
        <xdr:cNvPr id="2147" name="Line 16">
          <a:extLst>
            <a:ext uri="{FF2B5EF4-FFF2-40B4-BE49-F238E27FC236}">
              <a16:creationId xmlns:a16="http://schemas.microsoft.com/office/drawing/2014/main" id="{FA4910F3-F54D-E95A-F855-4F6507CDBF11}"/>
            </a:ext>
          </a:extLst>
        </xdr:cNvPr>
        <xdr:cNvSpPr>
          <a:spLocks noChangeShapeType="1"/>
        </xdr:cNvSpPr>
      </xdr:nvSpPr>
      <xdr:spPr bwMode="auto">
        <a:xfrm>
          <a:off x="3895725" y="1466850"/>
          <a:ext cx="5810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41275</xdr:colOff>
      <xdr:row>6</xdr:row>
      <xdr:rowOff>133350</xdr:rowOff>
    </xdr:from>
    <xdr:to>
      <xdr:col>7</xdr:col>
      <xdr:colOff>98425</xdr:colOff>
      <xdr:row>8</xdr:row>
      <xdr:rowOff>9525</xdr:rowOff>
    </xdr:to>
    <xdr:sp macro="" textlink="">
      <xdr:nvSpPr>
        <xdr:cNvPr id="3089" name="Text 17">
          <a:extLst>
            <a:ext uri="{FF2B5EF4-FFF2-40B4-BE49-F238E27FC236}">
              <a16:creationId xmlns:a16="http://schemas.microsoft.com/office/drawing/2014/main" id="{3D08EF73-9C3E-0D0B-70AD-21D122C3B629}"/>
            </a:ext>
          </a:extLst>
        </xdr:cNvPr>
        <xdr:cNvSpPr txBox="1">
          <a:spLocks noChangeArrowheads="1"/>
        </xdr:cNvSpPr>
      </xdr:nvSpPr>
      <xdr:spPr bwMode="auto">
        <a:xfrm>
          <a:off x="1838325" y="1257300"/>
          <a:ext cx="2362200" cy="190500"/>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FOR THE YEAR ENDED </a:t>
          </a:r>
          <a:r>
            <a:rPr lang="en-US" sz="1000" b="1" i="0" u="none" strike="noStrike" baseline="0">
              <a:solidFill>
                <a:sysClr val="windowText" lastClr="000000"/>
              </a:solidFill>
              <a:latin typeface="Arial"/>
              <a:cs typeface="Arial"/>
            </a:rPr>
            <a:t>MARCH </a:t>
          </a:r>
          <a:r>
            <a:rPr lang="en-US" sz="1000" b="1" i="0" u="none" strike="noStrike" baseline="0">
              <a:solidFill>
                <a:srgbClr val="000000"/>
              </a:solidFill>
              <a:latin typeface="Arial"/>
              <a:cs typeface="Arial"/>
            </a:rPr>
            <a:t>31,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263525</xdr:colOff>
      <xdr:row>1</xdr:row>
      <xdr:rowOff>0</xdr:rowOff>
    </xdr:from>
    <xdr:to>
      <xdr:col>4</xdr:col>
      <xdr:colOff>800119</xdr:colOff>
      <xdr:row>2</xdr:row>
      <xdr:rowOff>9525</xdr:rowOff>
    </xdr:to>
    <xdr:sp macro="" textlink="">
      <xdr:nvSpPr>
        <xdr:cNvPr id="4102" name="Text 6">
          <a:extLst>
            <a:ext uri="{FF2B5EF4-FFF2-40B4-BE49-F238E27FC236}">
              <a16:creationId xmlns:a16="http://schemas.microsoft.com/office/drawing/2014/main" id="{53612776-AA8F-AAD8-4D05-776ED1425311}"/>
            </a:ext>
          </a:extLst>
        </xdr:cNvPr>
        <xdr:cNvSpPr txBox="1">
          <a:spLocks noChangeArrowheads="1"/>
        </xdr:cNvSpPr>
      </xdr:nvSpPr>
      <xdr:spPr bwMode="auto">
        <a:xfrm>
          <a:off x="1476375" y="16192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6</xdr:col>
      <xdr:colOff>533400</xdr:colOff>
      <xdr:row>8</xdr:row>
      <xdr:rowOff>19050</xdr:rowOff>
    </xdr:from>
    <xdr:to>
      <xdr:col>7</xdr:col>
      <xdr:colOff>466725</xdr:colOff>
      <xdr:row>8</xdr:row>
      <xdr:rowOff>19050</xdr:rowOff>
    </xdr:to>
    <xdr:sp macro="" textlink="">
      <xdr:nvSpPr>
        <xdr:cNvPr id="3169" name="Line 8">
          <a:extLst>
            <a:ext uri="{FF2B5EF4-FFF2-40B4-BE49-F238E27FC236}">
              <a16:creationId xmlns:a16="http://schemas.microsoft.com/office/drawing/2014/main" id="{E75857FB-8C18-E061-7392-3BD4C786A262}"/>
            </a:ext>
          </a:extLst>
        </xdr:cNvPr>
        <xdr:cNvSpPr>
          <a:spLocks noChangeShapeType="1"/>
        </xdr:cNvSpPr>
      </xdr:nvSpPr>
      <xdr:spPr bwMode="auto">
        <a:xfrm flipV="1">
          <a:off x="3962400" y="1152525"/>
          <a:ext cx="5238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38100</xdr:colOff>
      <xdr:row>6</xdr:row>
      <xdr:rowOff>76200</xdr:rowOff>
    </xdr:from>
    <xdr:to>
      <xdr:col>7</xdr:col>
      <xdr:colOff>117462</xdr:colOff>
      <xdr:row>8</xdr:row>
      <xdr:rowOff>9525</xdr:rowOff>
    </xdr:to>
    <xdr:sp macro="" textlink="">
      <xdr:nvSpPr>
        <xdr:cNvPr id="4105" name="Text 9">
          <a:extLst>
            <a:ext uri="{FF2B5EF4-FFF2-40B4-BE49-F238E27FC236}">
              <a16:creationId xmlns:a16="http://schemas.microsoft.com/office/drawing/2014/main" id="{13107E44-37DB-003D-6B3F-54D7651F39F7}"/>
            </a:ext>
          </a:extLst>
        </xdr:cNvPr>
        <xdr:cNvSpPr txBox="1">
          <a:spLocks noChangeArrowheads="1"/>
        </xdr:cNvSpPr>
      </xdr:nvSpPr>
      <xdr:spPr bwMode="auto">
        <a:xfrm>
          <a:off x="1847850" y="952500"/>
          <a:ext cx="2362200" cy="190500"/>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FOR THE 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1</xdr:col>
      <xdr:colOff>9525</xdr:colOff>
      <xdr:row>34</xdr:row>
      <xdr:rowOff>9525</xdr:rowOff>
    </xdr:from>
    <xdr:to>
      <xdr:col>9</xdr:col>
      <xdr:colOff>780997</xdr:colOff>
      <xdr:row>36</xdr:row>
      <xdr:rowOff>66675</xdr:rowOff>
    </xdr:to>
    <xdr:sp macro="" textlink="">
      <xdr:nvSpPr>
        <xdr:cNvPr id="4107" name="Text 11">
          <a:extLst>
            <a:ext uri="{FF2B5EF4-FFF2-40B4-BE49-F238E27FC236}">
              <a16:creationId xmlns:a16="http://schemas.microsoft.com/office/drawing/2014/main" id="{034D2067-659E-BFC0-B699-0F8F9F16BF33}"/>
            </a:ext>
          </a:extLst>
        </xdr:cNvPr>
        <xdr:cNvSpPr txBox="1">
          <a:spLocks noChangeArrowheads="1"/>
        </xdr:cNvSpPr>
      </xdr:nvSpPr>
      <xdr:spPr bwMode="auto">
        <a:xfrm>
          <a:off x="628650" y="5562600"/>
          <a:ext cx="5200650" cy="3810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0" tIns="22860" rIns="0" bIns="0" anchor="t" upright="1"/>
        <a:lstStyle/>
        <a:p>
          <a:pPr rtl="0">
            <a:defRPr sz="1000"/>
          </a:pPr>
          <a:r>
            <a:rPr lang="en-US" sz="1000" b="0" i="0" u="none" strike="noStrike" baseline="0">
              <a:solidFill>
                <a:srgbClr val="000000"/>
              </a:solidFill>
              <a:latin typeface="Arial"/>
              <a:cs typeface="Arial"/>
            </a:rPr>
            <a:t>Briefly outline all modifications and extensions carried out during the year including number of feet of sewer line and water mains laid (excluding service connections).</a:t>
          </a:r>
        </a:p>
      </xdr:txBody>
    </xdr:sp>
    <xdr:clientData/>
  </xdr:twoCellAnchor>
  <xdr:twoCellAnchor>
    <xdr:from>
      <xdr:col>4</xdr:col>
      <xdr:colOff>885825</xdr:colOff>
      <xdr:row>2</xdr:row>
      <xdr:rowOff>9525</xdr:rowOff>
    </xdr:from>
    <xdr:to>
      <xdr:col>7</xdr:col>
      <xdr:colOff>247650</xdr:colOff>
      <xdr:row>2</xdr:row>
      <xdr:rowOff>9525</xdr:rowOff>
    </xdr:to>
    <xdr:sp macro="" textlink="">
      <xdr:nvSpPr>
        <xdr:cNvPr id="3172" name="Line 11">
          <a:extLst>
            <a:ext uri="{FF2B5EF4-FFF2-40B4-BE49-F238E27FC236}">
              <a16:creationId xmlns:a16="http://schemas.microsoft.com/office/drawing/2014/main" id="{E59667EA-7917-F524-070C-837B5D58FD17}"/>
            </a:ext>
          </a:extLst>
        </xdr:cNvPr>
        <xdr:cNvSpPr>
          <a:spLocks noChangeShapeType="1"/>
        </xdr:cNvSpPr>
      </xdr:nvSpPr>
      <xdr:spPr bwMode="auto">
        <a:xfrm>
          <a:off x="2657475" y="333375"/>
          <a:ext cx="16097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263525</xdr:colOff>
      <xdr:row>4</xdr:row>
      <xdr:rowOff>0</xdr:rowOff>
    </xdr:from>
    <xdr:to>
      <xdr:col>5</xdr:col>
      <xdr:colOff>800119</xdr:colOff>
      <xdr:row>5</xdr:row>
      <xdr:rowOff>9525</xdr:rowOff>
    </xdr:to>
    <xdr:sp macro="" textlink="">
      <xdr:nvSpPr>
        <xdr:cNvPr id="5121" name="Text 1">
          <a:extLst>
            <a:ext uri="{FF2B5EF4-FFF2-40B4-BE49-F238E27FC236}">
              <a16:creationId xmlns:a16="http://schemas.microsoft.com/office/drawing/2014/main" id="{A1DB0F7A-E9E7-1251-EBED-649EDC7898E3}"/>
            </a:ext>
          </a:extLst>
        </xdr:cNvPr>
        <xdr:cNvSpPr txBox="1">
          <a:spLocks noChangeArrowheads="1"/>
        </xdr:cNvSpPr>
      </xdr:nvSpPr>
      <xdr:spPr bwMode="auto">
        <a:xfrm>
          <a:off x="1400175" y="35242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7</xdr:col>
      <xdr:colOff>514350</xdr:colOff>
      <xdr:row>8</xdr:row>
      <xdr:rowOff>9525</xdr:rowOff>
    </xdr:from>
    <xdr:to>
      <xdr:col>8</xdr:col>
      <xdr:colOff>447675</xdr:colOff>
      <xdr:row>8</xdr:row>
      <xdr:rowOff>9525</xdr:rowOff>
    </xdr:to>
    <xdr:sp macro="" textlink="">
      <xdr:nvSpPr>
        <xdr:cNvPr id="4174" name="Line 3">
          <a:extLst>
            <a:ext uri="{FF2B5EF4-FFF2-40B4-BE49-F238E27FC236}">
              <a16:creationId xmlns:a16="http://schemas.microsoft.com/office/drawing/2014/main" id="{22B1FBB8-1851-2A12-3359-08768E71D4B3}"/>
            </a:ext>
          </a:extLst>
        </xdr:cNvPr>
        <xdr:cNvSpPr>
          <a:spLocks noChangeShapeType="1"/>
        </xdr:cNvSpPr>
      </xdr:nvSpPr>
      <xdr:spPr bwMode="auto">
        <a:xfrm>
          <a:off x="3886200" y="1333500"/>
          <a:ext cx="5810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650875</xdr:colOff>
      <xdr:row>6</xdr:row>
      <xdr:rowOff>152400</xdr:rowOff>
    </xdr:from>
    <xdr:to>
      <xdr:col>8</xdr:col>
      <xdr:colOff>126868</xdr:colOff>
      <xdr:row>9</xdr:row>
      <xdr:rowOff>0</xdr:rowOff>
    </xdr:to>
    <xdr:sp macro="" textlink="">
      <xdr:nvSpPr>
        <xdr:cNvPr id="5124" name="Text 4">
          <a:extLst>
            <a:ext uri="{FF2B5EF4-FFF2-40B4-BE49-F238E27FC236}">
              <a16:creationId xmlns:a16="http://schemas.microsoft.com/office/drawing/2014/main" id="{998FFB3C-E49B-86FF-F271-28383ED991D5}"/>
            </a:ext>
          </a:extLst>
        </xdr:cNvPr>
        <xdr:cNvSpPr txBox="1">
          <a:spLocks noChangeArrowheads="1"/>
        </xdr:cNvSpPr>
      </xdr:nvSpPr>
      <xdr:spPr bwMode="auto">
        <a:xfrm>
          <a:off x="2381250" y="828675"/>
          <a:ext cx="1809750" cy="295275"/>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5</xdr:col>
      <xdr:colOff>847725</xdr:colOff>
      <xdr:row>5</xdr:row>
      <xdr:rowOff>0</xdr:rowOff>
    </xdr:from>
    <xdr:to>
      <xdr:col>8</xdr:col>
      <xdr:colOff>161925</xdr:colOff>
      <xdr:row>5</xdr:row>
      <xdr:rowOff>9525</xdr:rowOff>
    </xdr:to>
    <xdr:sp macro="" textlink="">
      <xdr:nvSpPr>
        <xdr:cNvPr id="4176" name="Line 11">
          <a:extLst>
            <a:ext uri="{FF2B5EF4-FFF2-40B4-BE49-F238E27FC236}">
              <a16:creationId xmlns:a16="http://schemas.microsoft.com/office/drawing/2014/main" id="{9C4A8AE0-9E8A-6696-0BC7-C9C9DAD4D568}"/>
            </a:ext>
          </a:extLst>
        </xdr:cNvPr>
        <xdr:cNvSpPr>
          <a:spLocks noChangeShapeType="1"/>
        </xdr:cNvSpPr>
      </xdr:nvSpPr>
      <xdr:spPr bwMode="auto">
        <a:xfrm>
          <a:off x="2562225" y="838200"/>
          <a:ext cx="1619250" cy="952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263525</xdr:colOff>
      <xdr:row>4</xdr:row>
      <xdr:rowOff>0</xdr:rowOff>
    </xdr:from>
    <xdr:to>
      <xdr:col>4</xdr:col>
      <xdr:colOff>800119</xdr:colOff>
      <xdr:row>5</xdr:row>
      <xdr:rowOff>9525</xdr:rowOff>
    </xdr:to>
    <xdr:sp macro="" textlink="">
      <xdr:nvSpPr>
        <xdr:cNvPr id="6145" name="Text 1">
          <a:extLst>
            <a:ext uri="{FF2B5EF4-FFF2-40B4-BE49-F238E27FC236}">
              <a16:creationId xmlns:a16="http://schemas.microsoft.com/office/drawing/2014/main" id="{8B1194BB-6E54-6AC2-F0D8-65BA5918BEF9}"/>
            </a:ext>
          </a:extLst>
        </xdr:cNvPr>
        <xdr:cNvSpPr txBox="1">
          <a:spLocks noChangeArrowheads="1"/>
        </xdr:cNvSpPr>
      </xdr:nvSpPr>
      <xdr:spPr bwMode="auto">
        <a:xfrm>
          <a:off x="1476375" y="67627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6</xdr:col>
      <xdr:colOff>514350</xdr:colOff>
      <xdr:row>8</xdr:row>
      <xdr:rowOff>9525</xdr:rowOff>
    </xdr:from>
    <xdr:to>
      <xdr:col>7</xdr:col>
      <xdr:colOff>495300</xdr:colOff>
      <xdr:row>8</xdr:row>
      <xdr:rowOff>9525</xdr:rowOff>
    </xdr:to>
    <xdr:sp macro="" textlink="">
      <xdr:nvSpPr>
        <xdr:cNvPr id="5198" name="Line 3">
          <a:extLst>
            <a:ext uri="{FF2B5EF4-FFF2-40B4-BE49-F238E27FC236}">
              <a16:creationId xmlns:a16="http://schemas.microsoft.com/office/drawing/2014/main" id="{C4AD58BE-61B7-7A14-0BF9-99EE565ABF89}"/>
            </a:ext>
          </a:extLst>
        </xdr:cNvPr>
        <xdr:cNvSpPr>
          <a:spLocks noChangeShapeType="1"/>
        </xdr:cNvSpPr>
      </xdr:nvSpPr>
      <xdr:spPr bwMode="auto">
        <a:xfrm>
          <a:off x="3943350" y="133350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631825</xdr:colOff>
      <xdr:row>6</xdr:row>
      <xdr:rowOff>152400</xdr:rowOff>
    </xdr:from>
    <xdr:to>
      <xdr:col>7</xdr:col>
      <xdr:colOff>117668</xdr:colOff>
      <xdr:row>9</xdr:row>
      <xdr:rowOff>0</xdr:rowOff>
    </xdr:to>
    <xdr:sp macro="" textlink="">
      <xdr:nvSpPr>
        <xdr:cNvPr id="6148" name="Text 4">
          <a:extLst>
            <a:ext uri="{FF2B5EF4-FFF2-40B4-BE49-F238E27FC236}">
              <a16:creationId xmlns:a16="http://schemas.microsoft.com/office/drawing/2014/main" id="{4CC3FC54-18F7-76F9-881B-6F46BBEBA065}"/>
            </a:ext>
          </a:extLst>
        </xdr:cNvPr>
        <xdr:cNvSpPr txBox="1">
          <a:spLocks noChangeArrowheads="1"/>
        </xdr:cNvSpPr>
      </xdr:nvSpPr>
      <xdr:spPr bwMode="auto">
        <a:xfrm>
          <a:off x="2438400" y="1152525"/>
          <a:ext cx="1771650" cy="276225"/>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4</xdr:col>
      <xdr:colOff>914400</xdr:colOff>
      <xdr:row>5</xdr:row>
      <xdr:rowOff>28575</xdr:rowOff>
    </xdr:from>
    <xdr:to>
      <xdr:col>7</xdr:col>
      <xdr:colOff>266700</xdr:colOff>
      <xdr:row>5</xdr:row>
      <xdr:rowOff>28575</xdr:rowOff>
    </xdr:to>
    <xdr:sp macro="" textlink="">
      <xdr:nvSpPr>
        <xdr:cNvPr id="5200" name="Line 11">
          <a:extLst>
            <a:ext uri="{FF2B5EF4-FFF2-40B4-BE49-F238E27FC236}">
              <a16:creationId xmlns:a16="http://schemas.microsoft.com/office/drawing/2014/main" id="{994DD93C-DCFF-8AB6-19D6-7C0F87ABEF2A}"/>
            </a:ext>
          </a:extLst>
        </xdr:cNvPr>
        <xdr:cNvSpPr>
          <a:spLocks noChangeShapeType="1"/>
        </xdr:cNvSpPr>
      </xdr:nvSpPr>
      <xdr:spPr bwMode="auto">
        <a:xfrm>
          <a:off x="2686050" y="866775"/>
          <a:ext cx="16002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263525</xdr:colOff>
      <xdr:row>3</xdr:row>
      <xdr:rowOff>0</xdr:rowOff>
    </xdr:from>
    <xdr:to>
      <xdr:col>4</xdr:col>
      <xdr:colOff>800119</xdr:colOff>
      <xdr:row>4</xdr:row>
      <xdr:rowOff>9525</xdr:rowOff>
    </xdr:to>
    <xdr:sp macro="" textlink="">
      <xdr:nvSpPr>
        <xdr:cNvPr id="7169" name="Text 1">
          <a:extLst>
            <a:ext uri="{FF2B5EF4-FFF2-40B4-BE49-F238E27FC236}">
              <a16:creationId xmlns:a16="http://schemas.microsoft.com/office/drawing/2014/main" id="{4657B68A-63FF-2D05-FAB6-F2FAB5632FAA}"/>
            </a:ext>
          </a:extLst>
        </xdr:cNvPr>
        <xdr:cNvSpPr txBox="1">
          <a:spLocks noChangeArrowheads="1"/>
        </xdr:cNvSpPr>
      </xdr:nvSpPr>
      <xdr:spPr bwMode="auto">
        <a:xfrm>
          <a:off x="1476375" y="48577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3</xdr:col>
      <xdr:colOff>263525</xdr:colOff>
      <xdr:row>3</xdr:row>
      <xdr:rowOff>0</xdr:rowOff>
    </xdr:from>
    <xdr:to>
      <xdr:col>4</xdr:col>
      <xdr:colOff>800119</xdr:colOff>
      <xdr:row>4</xdr:row>
      <xdr:rowOff>9525</xdr:rowOff>
    </xdr:to>
    <xdr:sp macro="" textlink="">
      <xdr:nvSpPr>
        <xdr:cNvPr id="7171" name="Text 3">
          <a:extLst>
            <a:ext uri="{FF2B5EF4-FFF2-40B4-BE49-F238E27FC236}">
              <a16:creationId xmlns:a16="http://schemas.microsoft.com/office/drawing/2014/main" id="{DB1D9AA7-F9EA-BBA1-F091-5F52C52C7550}"/>
            </a:ext>
          </a:extLst>
        </xdr:cNvPr>
        <xdr:cNvSpPr txBox="1">
          <a:spLocks noChangeArrowheads="1"/>
        </xdr:cNvSpPr>
      </xdr:nvSpPr>
      <xdr:spPr bwMode="auto">
        <a:xfrm>
          <a:off x="1476375" y="48577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4</xdr:col>
      <xdr:colOff>581025</xdr:colOff>
      <xdr:row>5</xdr:row>
      <xdr:rowOff>152400</xdr:rowOff>
    </xdr:from>
    <xdr:to>
      <xdr:col>7</xdr:col>
      <xdr:colOff>158665</xdr:colOff>
      <xdr:row>7</xdr:row>
      <xdr:rowOff>9525</xdr:rowOff>
    </xdr:to>
    <xdr:sp macro="" textlink="">
      <xdr:nvSpPr>
        <xdr:cNvPr id="7173" name="Text 5">
          <a:extLst>
            <a:ext uri="{FF2B5EF4-FFF2-40B4-BE49-F238E27FC236}">
              <a16:creationId xmlns:a16="http://schemas.microsoft.com/office/drawing/2014/main" id="{7542F6BC-4DB8-FC31-B040-9D6E5A0DD8C2}"/>
            </a:ext>
          </a:extLst>
        </xdr:cNvPr>
        <xdr:cNvSpPr txBox="1">
          <a:spLocks noChangeArrowheads="1"/>
        </xdr:cNvSpPr>
      </xdr:nvSpPr>
      <xdr:spPr bwMode="auto">
        <a:xfrm>
          <a:off x="2390775" y="962025"/>
          <a:ext cx="1866900" cy="180975"/>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6</xdr:col>
      <xdr:colOff>466725</xdr:colOff>
      <xdr:row>7</xdr:row>
      <xdr:rowOff>0</xdr:rowOff>
    </xdr:from>
    <xdr:to>
      <xdr:col>7</xdr:col>
      <xdr:colOff>504825</xdr:colOff>
      <xdr:row>7</xdr:row>
      <xdr:rowOff>0</xdr:rowOff>
    </xdr:to>
    <xdr:sp macro="" textlink="">
      <xdr:nvSpPr>
        <xdr:cNvPr id="6243" name="Line 6">
          <a:extLst>
            <a:ext uri="{FF2B5EF4-FFF2-40B4-BE49-F238E27FC236}">
              <a16:creationId xmlns:a16="http://schemas.microsoft.com/office/drawing/2014/main" id="{5A80B672-7BC2-8D9E-0F53-0F4F985E7C59}"/>
            </a:ext>
          </a:extLst>
        </xdr:cNvPr>
        <xdr:cNvSpPr>
          <a:spLocks noChangeShapeType="1"/>
        </xdr:cNvSpPr>
      </xdr:nvSpPr>
      <xdr:spPr bwMode="auto">
        <a:xfrm>
          <a:off x="3895725" y="1133475"/>
          <a:ext cx="6286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819150</xdr:colOff>
      <xdr:row>4</xdr:row>
      <xdr:rowOff>28575</xdr:rowOff>
    </xdr:from>
    <xdr:to>
      <xdr:col>7</xdr:col>
      <xdr:colOff>161925</xdr:colOff>
      <xdr:row>4</xdr:row>
      <xdr:rowOff>28575</xdr:rowOff>
    </xdr:to>
    <xdr:sp macro="" textlink="">
      <xdr:nvSpPr>
        <xdr:cNvPr id="6244" name="Line 11">
          <a:extLst>
            <a:ext uri="{FF2B5EF4-FFF2-40B4-BE49-F238E27FC236}">
              <a16:creationId xmlns:a16="http://schemas.microsoft.com/office/drawing/2014/main" id="{6E40F8E4-4AD8-4BAD-CC7B-6DCA8A21FA04}"/>
            </a:ext>
          </a:extLst>
        </xdr:cNvPr>
        <xdr:cNvSpPr>
          <a:spLocks noChangeShapeType="1"/>
        </xdr:cNvSpPr>
      </xdr:nvSpPr>
      <xdr:spPr bwMode="auto">
        <a:xfrm>
          <a:off x="2590800" y="676275"/>
          <a:ext cx="15906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263525</xdr:colOff>
      <xdr:row>4</xdr:row>
      <xdr:rowOff>0</xdr:rowOff>
    </xdr:from>
    <xdr:to>
      <xdr:col>4</xdr:col>
      <xdr:colOff>800119</xdr:colOff>
      <xdr:row>5</xdr:row>
      <xdr:rowOff>9525</xdr:rowOff>
    </xdr:to>
    <xdr:sp macro="" textlink="">
      <xdr:nvSpPr>
        <xdr:cNvPr id="8193" name="Text 1">
          <a:extLst>
            <a:ext uri="{FF2B5EF4-FFF2-40B4-BE49-F238E27FC236}">
              <a16:creationId xmlns:a16="http://schemas.microsoft.com/office/drawing/2014/main" id="{ACAAEDB3-C869-AD3B-8163-334B40A01291}"/>
            </a:ext>
          </a:extLst>
        </xdr:cNvPr>
        <xdr:cNvSpPr txBox="1">
          <a:spLocks noChangeArrowheads="1"/>
        </xdr:cNvSpPr>
      </xdr:nvSpPr>
      <xdr:spPr bwMode="auto">
        <a:xfrm>
          <a:off x="1476375" y="676275"/>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6</xdr:col>
      <xdr:colOff>504825</xdr:colOff>
      <xdr:row>8</xdr:row>
      <xdr:rowOff>161925</xdr:rowOff>
    </xdr:from>
    <xdr:to>
      <xdr:col>7</xdr:col>
      <xdr:colOff>523875</xdr:colOff>
      <xdr:row>8</xdr:row>
      <xdr:rowOff>161925</xdr:rowOff>
    </xdr:to>
    <xdr:sp macro="" textlink="">
      <xdr:nvSpPr>
        <xdr:cNvPr id="7246" name="Line 3">
          <a:extLst>
            <a:ext uri="{FF2B5EF4-FFF2-40B4-BE49-F238E27FC236}">
              <a16:creationId xmlns:a16="http://schemas.microsoft.com/office/drawing/2014/main" id="{4025588D-AC30-AD46-8BCF-476B21452542}"/>
            </a:ext>
          </a:extLst>
        </xdr:cNvPr>
        <xdr:cNvSpPr>
          <a:spLocks noChangeShapeType="1"/>
        </xdr:cNvSpPr>
      </xdr:nvSpPr>
      <xdr:spPr bwMode="auto">
        <a:xfrm flipV="1">
          <a:off x="3933825" y="1485900"/>
          <a:ext cx="6096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631825</xdr:colOff>
      <xdr:row>7</xdr:row>
      <xdr:rowOff>152400</xdr:rowOff>
    </xdr:from>
    <xdr:to>
      <xdr:col>7</xdr:col>
      <xdr:colOff>206478</xdr:colOff>
      <xdr:row>9</xdr:row>
      <xdr:rowOff>9525</xdr:rowOff>
    </xdr:to>
    <xdr:sp macro="" textlink="">
      <xdr:nvSpPr>
        <xdr:cNvPr id="8196" name="Text 4">
          <a:extLst>
            <a:ext uri="{FF2B5EF4-FFF2-40B4-BE49-F238E27FC236}">
              <a16:creationId xmlns:a16="http://schemas.microsoft.com/office/drawing/2014/main" id="{F2227F22-6C06-CC82-8FB9-2502DD9E2A93}"/>
            </a:ext>
          </a:extLst>
        </xdr:cNvPr>
        <xdr:cNvSpPr txBox="1">
          <a:spLocks noChangeArrowheads="1"/>
        </xdr:cNvSpPr>
      </xdr:nvSpPr>
      <xdr:spPr bwMode="auto">
        <a:xfrm>
          <a:off x="2438400" y="1314450"/>
          <a:ext cx="1866900" cy="180975"/>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4</xdr:col>
      <xdr:colOff>847725</xdr:colOff>
      <xdr:row>5</xdr:row>
      <xdr:rowOff>28575</xdr:rowOff>
    </xdr:from>
    <xdr:to>
      <xdr:col>7</xdr:col>
      <xdr:colOff>200025</xdr:colOff>
      <xdr:row>5</xdr:row>
      <xdr:rowOff>28575</xdr:rowOff>
    </xdr:to>
    <xdr:sp macro="" textlink="">
      <xdr:nvSpPr>
        <xdr:cNvPr id="7248" name="Line 11">
          <a:extLst>
            <a:ext uri="{FF2B5EF4-FFF2-40B4-BE49-F238E27FC236}">
              <a16:creationId xmlns:a16="http://schemas.microsoft.com/office/drawing/2014/main" id="{CDA4F945-EBE5-F47C-5D64-5587B643EA1D}"/>
            </a:ext>
          </a:extLst>
        </xdr:cNvPr>
        <xdr:cNvSpPr>
          <a:spLocks noChangeShapeType="1"/>
        </xdr:cNvSpPr>
      </xdr:nvSpPr>
      <xdr:spPr bwMode="auto">
        <a:xfrm>
          <a:off x="2619375" y="866775"/>
          <a:ext cx="16002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263525</xdr:colOff>
      <xdr:row>4</xdr:row>
      <xdr:rowOff>0</xdr:rowOff>
    </xdr:from>
    <xdr:to>
      <xdr:col>4</xdr:col>
      <xdr:colOff>800119</xdr:colOff>
      <xdr:row>5</xdr:row>
      <xdr:rowOff>9525</xdr:rowOff>
    </xdr:to>
    <xdr:sp macro="" textlink="">
      <xdr:nvSpPr>
        <xdr:cNvPr id="9217" name="Text 1">
          <a:extLst>
            <a:ext uri="{FF2B5EF4-FFF2-40B4-BE49-F238E27FC236}">
              <a16:creationId xmlns:a16="http://schemas.microsoft.com/office/drawing/2014/main" id="{82E63C55-374E-1879-D4C7-9421FA10D88B}"/>
            </a:ext>
          </a:extLst>
        </xdr:cNvPr>
        <xdr:cNvSpPr txBox="1">
          <a:spLocks noChangeArrowheads="1"/>
        </xdr:cNvSpPr>
      </xdr:nvSpPr>
      <xdr:spPr bwMode="auto">
        <a:xfrm>
          <a:off x="1476375" y="514350"/>
          <a:ext cx="1133475"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MUNICIPALITY OF</a:t>
          </a:r>
        </a:p>
      </xdr:txBody>
    </xdr:sp>
    <xdr:clientData/>
  </xdr:twoCellAnchor>
  <xdr:twoCellAnchor>
    <xdr:from>
      <xdr:col>6</xdr:col>
      <xdr:colOff>457200</xdr:colOff>
      <xdr:row>9</xdr:row>
      <xdr:rowOff>9525</xdr:rowOff>
    </xdr:from>
    <xdr:to>
      <xdr:col>7</xdr:col>
      <xdr:colOff>447675</xdr:colOff>
      <xdr:row>9</xdr:row>
      <xdr:rowOff>9525</xdr:rowOff>
    </xdr:to>
    <xdr:sp macro="" textlink="">
      <xdr:nvSpPr>
        <xdr:cNvPr id="8270" name="Line 3">
          <a:extLst>
            <a:ext uri="{FF2B5EF4-FFF2-40B4-BE49-F238E27FC236}">
              <a16:creationId xmlns:a16="http://schemas.microsoft.com/office/drawing/2014/main" id="{A3FE6934-B030-BF95-6678-8EA91D027CB8}"/>
            </a:ext>
          </a:extLst>
        </xdr:cNvPr>
        <xdr:cNvSpPr>
          <a:spLocks noChangeShapeType="1"/>
        </xdr:cNvSpPr>
      </xdr:nvSpPr>
      <xdr:spPr bwMode="auto">
        <a:xfrm>
          <a:off x="3886200" y="1495425"/>
          <a:ext cx="58102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533400</xdr:colOff>
      <xdr:row>8</xdr:row>
      <xdr:rowOff>0</xdr:rowOff>
    </xdr:from>
    <xdr:to>
      <xdr:col>7</xdr:col>
      <xdr:colOff>38100</xdr:colOff>
      <xdr:row>10</xdr:row>
      <xdr:rowOff>19050</xdr:rowOff>
    </xdr:to>
    <xdr:sp macro="" textlink="">
      <xdr:nvSpPr>
        <xdr:cNvPr id="9220" name="Text 4">
          <a:extLst>
            <a:ext uri="{FF2B5EF4-FFF2-40B4-BE49-F238E27FC236}">
              <a16:creationId xmlns:a16="http://schemas.microsoft.com/office/drawing/2014/main" id="{487000B4-75DC-7F7F-9B92-272158DCC684}"/>
            </a:ext>
          </a:extLst>
        </xdr:cNvPr>
        <xdr:cNvSpPr txBox="1">
          <a:spLocks noChangeArrowheads="1"/>
        </xdr:cNvSpPr>
      </xdr:nvSpPr>
      <xdr:spPr bwMode="auto">
        <a:xfrm>
          <a:off x="2343150" y="1162050"/>
          <a:ext cx="1790700" cy="342900"/>
        </a:xfrm>
        <a:prstGeom prst="rect">
          <a:avLst/>
        </a:prstGeom>
        <a:noFill/>
        <a:ln>
          <a:noFill/>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YEAR ENDED </a:t>
          </a:r>
          <a:r>
            <a:rPr lang="en-US" sz="1000" b="1" i="0" u="none" strike="noStrike" baseline="0">
              <a:solidFill>
                <a:sysClr val="windowText" lastClr="000000"/>
              </a:solidFill>
              <a:latin typeface="Arial"/>
              <a:cs typeface="Arial"/>
            </a:rPr>
            <a:t>MARCH</a:t>
          </a:r>
          <a:r>
            <a:rPr lang="en-US" sz="1000" b="1" i="0" u="none" strike="noStrike" baseline="0">
              <a:solidFill>
                <a:srgbClr val="000000"/>
              </a:solidFill>
              <a:latin typeface="Arial"/>
              <a:cs typeface="Arial"/>
            </a:rPr>
            <a:t> 31,</a:t>
          </a:r>
        </a:p>
      </xdr:txBody>
    </xdr:sp>
    <xdr:clientData/>
  </xdr:twoCellAnchor>
  <xdr:twoCellAnchor>
    <xdr:from>
      <xdr:col>4</xdr:col>
      <xdr:colOff>857250</xdr:colOff>
      <xdr:row>5</xdr:row>
      <xdr:rowOff>28575</xdr:rowOff>
    </xdr:from>
    <xdr:to>
      <xdr:col>7</xdr:col>
      <xdr:colOff>209550</xdr:colOff>
      <xdr:row>5</xdr:row>
      <xdr:rowOff>28575</xdr:rowOff>
    </xdr:to>
    <xdr:sp macro="" textlink="">
      <xdr:nvSpPr>
        <xdr:cNvPr id="8272" name="Line 11">
          <a:extLst>
            <a:ext uri="{FF2B5EF4-FFF2-40B4-BE49-F238E27FC236}">
              <a16:creationId xmlns:a16="http://schemas.microsoft.com/office/drawing/2014/main" id="{3EEE7715-A11B-2F48-E32B-307ECB194258}"/>
            </a:ext>
          </a:extLst>
        </xdr:cNvPr>
        <xdr:cNvSpPr>
          <a:spLocks noChangeShapeType="1"/>
        </xdr:cNvSpPr>
      </xdr:nvSpPr>
      <xdr:spPr bwMode="auto">
        <a:xfrm>
          <a:off x="2628900" y="866775"/>
          <a:ext cx="16002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7</xdr:row>
      <xdr:rowOff>0</xdr:rowOff>
    </xdr:from>
    <xdr:to>
      <xdr:col>2</xdr:col>
      <xdr:colOff>926410</xdr:colOff>
      <xdr:row>7</xdr:row>
      <xdr:rowOff>142875</xdr:rowOff>
    </xdr:to>
    <xdr:sp macro="" textlink="">
      <xdr:nvSpPr>
        <xdr:cNvPr id="11265" name="Text 1">
          <a:extLst>
            <a:ext uri="{FF2B5EF4-FFF2-40B4-BE49-F238E27FC236}">
              <a16:creationId xmlns:a16="http://schemas.microsoft.com/office/drawing/2014/main" id="{FCE50F89-09C4-EEDE-EF19-688C87CE898F}"/>
            </a:ext>
          </a:extLst>
        </xdr:cNvPr>
        <xdr:cNvSpPr txBox="1">
          <a:spLocks noChangeArrowheads="1"/>
        </xdr:cNvSpPr>
      </xdr:nvSpPr>
      <xdr:spPr bwMode="auto">
        <a:xfrm>
          <a:off x="619125" y="1085850"/>
          <a:ext cx="1057275" cy="14287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en-US" sz="700" b="1" i="0" u="none" strike="noStrike" baseline="0">
              <a:solidFill>
                <a:srgbClr val="000000"/>
              </a:solidFill>
              <a:latin typeface="Arial"/>
              <a:cs typeface="Arial"/>
            </a:rPr>
            <a:t>Year Ended </a:t>
          </a:r>
          <a:r>
            <a:rPr lang="en-US" sz="700" b="1" i="0" u="none" strike="noStrike" baseline="0">
              <a:solidFill>
                <a:sysClr val="windowText" lastClr="000000"/>
              </a:solidFill>
              <a:latin typeface="Arial"/>
              <a:cs typeface="Arial"/>
            </a:rPr>
            <a:t>March</a:t>
          </a:r>
          <a:r>
            <a:rPr lang="en-US" sz="700" b="1" i="0" u="none" strike="noStrike" baseline="0">
              <a:solidFill>
                <a:srgbClr val="000000"/>
              </a:solidFill>
              <a:latin typeface="Arial"/>
              <a:cs typeface="Arial"/>
            </a:rPr>
            <a:t> 31,</a:t>
          </a:r>
        </a:p>
      </xdr:txBody>
    </xdr:sp>
    <xdr:clientData/>
  </xdr:twoCellAnchor>
  <xdr:twoCellAnchor>
    <xdr:from>
      <xdr:col>2</xdr:col>
      <xdr:colOff>1095375</xdr:colOff>
      <xdr:row>8</xdr:row>
      <xdr:rowOff>0</xdr:rowOff>
    </xdr:from>
    <xdr:to>
      <xdr:col>2</xdr:col>
      <xdr:colOff>1543050</xdr:colOff>
      <xdr:row>8</xdr:row>
      <xdr:rowOff>0</xdr:rowOff>
    </xdr:to>
    <xdr:sp macro="" textlink="">
      <xdr:nvSpPr>
        <xdr:cNvPr id="9256" name="Line 2">
          <a:extLst>
            <a:ext uri="{FF2B5EF4-FFF2-40B4-BE49-F238E27FC236}">
              <a16:creationId xmlns:a16="http://schemas.microsoft.com/office/drawing/2014/main" id="{DC1B3B9A-239F-A870-6C01-8C0F811AF847}"/>
            </a:ext>
          </a:extLst>
        </xdr:cNvPr>
        <xdr:cNvSpPr>
          <a:spLocks noChangeShapeType="1"/>
        </xdr:cNvSpPr>
      </xdr:nvSpPr>
      <xdr:spPr bwMode="auto">
        <a:xfrm>
          <a:off x="1819275" y="1238250"/>
          <a:ext cx="4476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205E-62D1-4022-9C95-8B8CBD2511F1}">
  <dimension ref="M4:O23"/>
  <sheetViews>
    <sheetView tabSelected="1" zoomScale="120" zoomScaleNormal="120" zoomScaleSheetLayoutView="100" workbookViewId="0">
      <selection activeCell="L26" sqref="L26"/>
    </sheetView>
  </sheetViews>
  <sheetFormatPr defaultColWidth="8.85546875" defaultRowHeight="12.75" x14ac:dyDescent="0.2"/>
  <cols>
    <col min="1" max="12" width="8.85546875" customWidth="1"/>
    <col min="13" max="15" width="0" hidden="1" customWidth="1"/>
  </cols>
  <sheetData>
    <row r="4" spans="13:13" x14ac:dyDescent="0.2">
      <c r="M4" s="67" t="s">
        <v>242</v>
      </c>
    </row>
    <row r="5" spans="13:13" x14ac:dyDescent="0.2">
      <c r="M5" s="67" t="s">
        <v>243</v>
      </c>
    </row>
    <row r="6" spans="13:13" x14ac:dyDescent="0.2">
      <c r="M6" s="67" t="s">
        <v>244</v>
      </c>
    </row>
    <row r="7" spans="13:13" x14ac:dyDescent="0.2">
      <c r="M7" s="66"/>
    </row>
    <row r="8" spans="13:13" x14ac:dyDescent="0.2">
      <c r="M8" s="67" t="s">
        <v>245</v>
      </c>
    </row>
    <row r="9" spans="13:13" x14ac:dyDescent="0.2">
      <c r="M9" s="67" t="s">
        <v>246</v>
      </c>
    </row>
    <row r="10" spans="13:13" x14ac:dyDescent="0.2">
      <c r="M10" s="67" t="s">
        <v>247</v>
      </c>
    </row>
    <row r="11" spans="13:13" x14ac:dyDescent="0.2">
      <c r="M11" s="67" t="s">
        <v>248</v>
      </c>
    </row>
    <row r="13" spans="13:13" x14ac:dyDescent="0.2">
      <c r="M13" s="67" t="s">
        <v>249</v>
      </c>
    </row>
    <row r="14" spans="13:13" x14ac:dyDescent="0.2">
      <c r="M14" s="67" t="s">
        <v>250</v>
      </c>
    </row>
    <row r="15" spans="13:13" x14ac:dyDescent="0.2">
      <c r="M15" s="67" t="s">
        <v>251</v>
      </c>
    </row>
    <row r="23" spans="15:15" x14ac:dyDescent="0.2">
      <c r="O23" s="18"/>
    </row>
  </sheetData>
  <phoneticPr fontId="0" type="noConversion"/>
  <printOptions horizontalCentered="1" verticalCentered="1"/>
  <pageMargins left="0.75" right="0.75" top="0.77" bottom="0.81" header="0.5" footer="0.5"/>
  <pageSetup orientation="portrait" r:id="rId1"/>
  <headerFooter alignWithMargins="0">
    <oddFooter>&amp;R&amp;8 2019  v.1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A911-319F-4050-83AC-7C4DD7B9CC41}">
  <sheetPr>
    <pageSetUpPr fitToPage="1"/>
  </sheetPr>
  <dimension ref="B3:N41"/>
  <sheetViews>
    <sheetView workbookViewId="0">
      <selection activeCell="E11" sqref="E11"/>
    </sheetView>
  </sheetViews>
  <sheetFormatPr defaultColWidth="8.85546875" defaultRowHeight="12.75" x14ac:dyDescent="0.2"/>
  <cols>
    <col min="1" max="1" width="8.85546875" customWidth="1"/>
    <col min="2" max="2" width="2" customWidth="1"/>
    <col min="3" max="3" width="23.28515625" customWidth="1"/>
    <col min="4" max="4" width="3.140625" customWidth="1"/>
    <col min="5" max="14" width="10.7109375" customWidth="1"/>
  </cols>
  <sheetData>
    <row r="3" spans="2:14" ht="12" customHeight="1" x14ac:dyDescent="0.2">
      <c r="B3" s="49" t="s">
        <v>88</v>
      </c>
      <c r="C3" s="50"/>
      <c r="D3" s="50"/>
      <c r="E3" s="51"/>
      <c r="F3" s="51"/>
      <c r="G3" s="51"/>
      <c r="H3" s="51"/>
      <c r="I3" s="51"/>
      <c r="J3" s="51"/>
      <c r="K3" s="51"/>
      <c r="L3" s="51"/>
      <c r="M3" s="51"/>
      <c r="N3" s="51"/>
    </row>
    <row r="4" spans="2:14" ht="12" customHeight="1" x14ac:dyDescent="0.2">
      <c r="B4" s="72"/>
      <c r="C4" s="73" t="str">
        <f>GenIns!F2</f>
        <v>XX</v>
      </c>
      <c r="D4" s="50"/>
      <c r="E4" s="52">
        <v>1</v>
      </c>
      <c r="F4" s="52">
        <v>2</v>
      </c>
      <c r="G4" s="52">
        <v>3</v>
      </c>
      <c r="H4" s="52">
        <v>4</v>
      </c>
      <c r="I4" s="52">
        <v>5</v>
      </c>
      <c r="J4" s="52">
        <v>6</v>
      </c>
      <c r="K4" s="52">
        <v>7</v>
      </c>
      <c r="L4" s="52">
        <v>8</v>
      </c>
      <c r="M4" s="52">
        <v>9</v>
      </c>
      <c r="N4" s="52">
        <v>10</v>
      </c>
    </row>
    <row r="5" spans="2:14" ht="12" customHeight="1" x14ac:dyDescent="0.2">
      <c r="B5" s="49" t="s">
        <v>89</v>
      </c>
      <c r="C5" s="49"/>
      <c r="D5" s="49"/>
      <c r="E5" s="52"/>
      <c r="F5" s="52"/>
      <c r="G5" s="52"/>
      <c r="H5" s="53" t="s">
        <v>90</v>
      </c>
      <c r="I5" s="52"/>
      <c r="J5" s="53" t="s">
        <v>91</v>
      </c>
      <c r="K5" s="52"/>
      <c r="L5" s="52"/>
      <c r="M5" s="53" t="s">
        <v>92</v>
      </c>
      <c r="N5" s="53" t="s">
        <v>93</v>
      </c>
    </row>
    <row r="6" spans="2:14" ht="12" customHeight="1" x14ac:dyDescent="0.2">
      <c r="B6" s="49" t="s">
        <v>94</v>
      </c>
      <c r="C6" s="49"/>
      <c r="D6" s="49"/>
      <c r="E6" s="51"/>
      <c r="F6" s="51"/>
      <c r="G6" s="51"/>
      <c r="H6" s="51"/>
      <c r="I6" s="53"/>
      <c r="J6" s="53" t="s">
        <v>0</v>
      </c>
      <c r="K6" s="53" t="s">
        <v>111</v>
      </c>
      <c r="L6" s="53" t="s">
        <v>96</v>
      </c>
      <c r="M6" s="53" t="s">
        <v>111</v>
      </c>
      <c r="N6" s="53" t="s">
        <v>112</v>
      </c>
    </row>
    <row r="7" spans="2:14" ht="12" customHeight="1" x14ac:dyDescent="0.2">
      <c r="B7" s="49" t="s">
        <v>110</v>
      </c>
      <c r="C7" s="50"/>
      <c r="D7" s="50"/>
      <c r="E7" s="53" t="s">
        <v>113</v>
      </c>
      <c r="F7" s="54"/>
      <c r="G7" s="54"/>
      <c r="H7" s="53" t="s">
        <v>113</v>
      </c>
      <c r="I7" s="64" t="s">
        <v>111</v>
      </c>
      <c r="J7" s="53" t="s">
        <v>0</v>
      </c>
      <c r="K7" s="53" t="s">
        <v>100</v>
      </c>
      <c r="L7" s="53" t="s">
        <v>101</v>
      </c>
      <c r="M7" s="53" t="s">
        <v>100</v>
      </c>
      <c r="N7" s="53" t="s">
        <v>113</v>
      </c>
    </row>
    <row r="8" spans="2:14" ht="12" customHeight="1" x14ac:dyDescent="0.2">
      <c r="B8" s="49"/>
      <c r="C8" s="94" t="str">
        <f>GenIns!H8</f>
        <v>20xx</v>
      </c>
      <c r="D8" s="50"/>
      <c r="E8" s="55" t="s">
        <v>83</v>
      </c>
      <c r="F8" s="56" t="s">
        <v>102</v>
      </c>
      <c r="G8" s="56" t="s">
        <v>96</v>
      </c>
      <c r="H8" s="57" t="s">
        <v>86</v>
      </c>
      <c r="I8" s="56" t="s">
        <v>103</v>
      </c>
      <c r="J8" s="56" t="s">
        <v>111</v>
      </c>
      <c r="K8" s="55" t="s">
        <v>83</v>
      </c>
      <c r="L8" s="56" t="s">
        <v>100</v>
      </c>
      <c r="M8" s="55" t="s">
        <v>86</v>
      </c>
      <c r="N8" s="57" t="s">
        <v>86</v>
      </c>
    </row>
    <row r="9" spans="2:14" ht="8.25" customHeight="1" x14ac:dyDescent="0.2">
      <c r="B9" s="49" t="s">
        <v>0</v>
      </c>
      <c r="C9" s="50"/>
      <c r="D9" s="50"/>
      <c r="E9" s="51"/>
      <c r="F9" s="51"/>
      <c r="G9" s="51"/>
      <c r="H9" s="51"/>
      <c r="I9" s="51"/>
      <c r="J9" s="51"/>
      <c r="K9" s="51"/>
      <c r="L9" s="51"/>
      <c r="M9" s="51"/>
      <c r="N9" s="51"/>
    </row>
    <row r="10" spans="2:14" ht="12.95" customHeight="1" x14ac:dyDescent="0.2">
      <c r="B10" s="60" t="s">
        <v>104</v>
      </c>
      <c r="C10" s="51"/>
      <c r="D10" s="51"/>
      <c r="E10" s="51"/>
      <c r="F10" s="51"/>
      <c r="G10" s="51"/>
      <c r="H10" s="51"/>
      <c r="I10" s="56" t="s">
        <v>105</v>
      </c>
      <c r="J10" s="51"/>
      <c r="K10" s="51"/>
      <c r="L10" s="51"/>
      <c r="M10" s="51"/>
      <c r="N10" s="51"/>
    </row>
    <row r="11" spans="2:14" ht="14.1" customHeight="1" x14ac:dyDescent="0.2">
      <c r="B11" s="51"/>
      <c r="C11" s="51" t="s">
        <v>192</v>
      </c>
      <c r="D11" s="51"/>
      <c r="E11" s="86"/>
      <c r="F11" s="86"/>
      <c r="G11" s="86"/>
      <c r="H11" s="86">
        <f t="shared" ref="H11:H16" si="0">E11+F11-G11</f>
        <v>0</v>
      </c>
      <c r="I11" s="87"/>
      <c r="J11" s="86">
        <f t="shared" ref="J11:J16" si="1">(H11*I11)/100</f>
        <v>0</v>
      </c>
      <c r="K11" s="86"/>
      <c r="L11" s="86"/>
      <c r="M11" s="86">
        <f>J11+K11-L11</f>
        <v>0</v>
      </c>
      <c r="N11" s="86">
        <f t="shared" ref="N11:N16" si="2">H11-M11</f>
        <v>0</v>
      </c>
    </row>
    <row r="12" spans="2:14" ht="14.1" customHeight="1" x14ac:dyDescent="0.2">
      <c r="B12" s="51"/>
      <c r="C12" s="51" t="s">
        <v>196</v>
      </c>
      <c r="D12" s="51"/>
      <c r="E12" s="85"/>
      <c r="F12" s="85"/>
      <c r="G12" s="85"/>
      <c r="H12" s="85">
        <f t="shared" si="0"/>
        <v>0</v>
      </c>
      <c r="I12" s="87">
        <v>1.2</v>
      </c>
      <c r="J12" s="85">
        <f t="shared" si="1"/>
        <v>0</v>
      </c>
      <c r="K12" s="85"/>
      <c r="L12" s="85"/>
      <c r="M12" s="85">
        <f>J12+K12-L12</f>
        <v>0</v>
      </c>
      <c r="N12" s="85">
        <f t="shared" si="2"/>
        <v>0</v>
      </c>
    </row>
    <row r="13" spans="2:14" ht="14.1" customHeight="1" x14ac:dyDescent="0.2">
      <c r="B13" s="51"/>
      <c r="C13" s="51" t="s">
        <v>197</v>
      </c>
      <c r="D13" s="51"/>
      <c r="E13" s="123"/>
      <c r="F13" s="123"/>
      <c r="G13" s="123"/>
      <c r="H13" s="123">
        <f t="shared" si="0"/>
        <v>0</v>
      </c>
      <c r="I13" s="125">
        <v>1.2</v>
      </c>
      <c r="J13" s="123">
        <f t="shared" si="1"/>
        <v>0</v>
      </c>
      <c r="K13" s="123"/>
      <c r="L13" s="123"/>
      <c r="M13" s="123">
        <f>J13+K13-L13</f>
        <v>0</v>
      </c>
      <c r="N13" s="123">
        <f t="shared" si="2"/>
        <v>0</v>
      </c>
    </row>
    <row r="14" spans="2:14" ht="14.1" customHeight="1" x14ac:dyDescent="0.2">
      <c r="B14" s="51"/>
      <c r="C14" s="51" t="s">
        <v>188</v>
      </c>
      <c r="D14" s="51"/>
      <c r="E14" s="127"/>
      <c r="F14" s="127"/>
      <c r="G14" s="127"/>
      <c r="H14" s="124">
        <f t="shared" si="0"/>
        <v>0</v>
      </c>
      <c r="I14" s="126"/>
      <c r="J14" s="127">
        <f t="shared" si="1"/>
        <v>0</v>
      </c>
      <c r="K14" s="127"/>
      <c r="L14" s="127"/>
      <c r="M14" s="124"/>
      <c r="N14" s="124">
        <f t="shared" si="2"/>
        <v>0</v>
      </c>
    </row>
    <row r="15" spans="2:14" ht="14.1" customHeight="1" x14ac:dyDescent="0.2">
      <c r="B15" s="51"/>
      <c r="C15" s="51" t="s">
        <v>198</v>
      </c>
      <c r="D15" s="51"/>
      <c r="E15" s="85"/>
      <c r="F15" s="85"/>
      <c r="G15" s="85"/>
      <c r="H15" s="85">
        <f t="shared" si="0"/>
        <v>0</v>
      </c>
      <c r="I15" s="87"/>
      <c r="J15" s="85">
        <f t="shared" si="1"/>
        <v>0</v>
      </c>
      <c r="K15" s="85"/>
      <c r="L15" s="85"/>
      <c r="M15" s="85">
        <f>J15+K15-L15</f>
        <v>0</v>
      </c>
      <c r="N15" s="85">
        <f t="shared" si="2"/>
        <v>0</v>
      </c>
    </row>
    <row r="16" spans="2:14" ht="14.1" customHeight="1" x14ac:dyDescent="0.2">
      <c r="B16" s="51"/>
      <c r="C16" s="51" t="s">
        <v>189</v>
      </c>
      <c r="D16" s="51"/>
      <c r="E16" s="85"/>
      <c r="F16" s="85"/>
      <c r="G16" s="85"/>
      <c r="H16" s="85">
        <f t="shared" si="0"/>
        <v>0</v>
      </c>
      <c r="I16" s="87"/>
      <c r="J16" s="85">
        <f t="shared" si="1"/>
        <v>0</v>
      </c>
      <c r="K16" s="85"/>
      <c r="L16" s="85"/>
      <c r="M16" s="85">
        <f>J16+K16-L16</f>
        <v>0</v>
      </c>
      <c r="N16" s="85">
        <f t="shared" si="2"/>
        <v>0</v>
      </c>
    </row>
    <row r="17" spans="2:14" ht="14.1" customHeight="1" x14ac:dyDescent="0.2">
      <c r="B17" s="60" t="s">
        <v>185</v>
      </c>
      <c r="C17" s="51"/>
      <c r="D17" s="51"/>
      <c r="E17" s="61"/>
      <c r="F17" s="61"/>
      <c r="G17" s="61"/>
      <c r="H17" s="61"/>
      <c r="I17" s="62"/>
      <c r="J17" s="61"/>
      <c r="K17" s="61"/>
      <c r="L17" s="61"/>
      <c r="M17" s="61"/>
      <c r="N17" s="61"/>
    </row>
    <row r="18" spans="2:14" ht="14.1" customHeight="1" x14ac:dyDescent="0.2">
      <c r="B18" s="51"/>
      <c r="C18" s="51" t="s">
        <v>192</v>
      </c>
      <c r="D18" s="51"/>
      <c r="E18" s="85"/>
      <c r="F18" s="85"/>
      <c r="G18" s="85"/>
      <c r="H18" s="85">
        <f>E18+F18-G18</f>
        <v>0</v>
      </c>
      <c r="I18" s="87"/>
      <c r="J18" s="85">
        <f>(H18*I18)/100</f>
        <v>0</v>
      </c>
      <c r="K18" s="85"/>
      <c r="L18" s="85"/>
      <c r="M18" s="85">
        <f>J18+K18-L18</f>
        <v>0</v>
      </c>
      <c r="N18" s="85">
        <f>H18-M18</f>
        <v>0</v>
      </c>
    </row>
    <row r="19" spans="2:14" ht="14.1" customHeight="1" x14ac:dyDescent="0.2">
      <c r="B19" s="51"/>
      <c r="C19" s="51" t="s">
        <v>196</v>
      </c>
      <c r="D19" s="51"/>
      <c r="E19" s="85"/>
      <c r="F19" s="85"/>
      <c r="G19" s="85"/>
      <c r="H19" s="85">
        <f>E19+F19-G19</f>
        <v>0</v>
      </c>
      <c r="I19" s="87">
        <v>1.2</v>
      </c>
      <c r="J19" s="85">
        <f>(H19*I19)/100</f>
        <v>0</v>
      </c>
      <c r="K19" s="85"/>
      <c r="L19" s="85"/>
      <c r="M19" s="85">
        <f>J19+K19-L19</f>
        <v>0</v>
      </c>
      <c r="N19" s="85">
        <f>H19-M19</f>
        <v>0</v>
      </c>
    </row>
    <row r="20" spans="2:14" ht="14.1" customHeight="1" x14ac:dyDescent="0.2">
      <c r="B20" s="51"/>
      <c r="C20" s="51" t="s">
        <v>191</v>
      </c>
      <c r="D20" s="51"/>
      <c r="E20" s="85"/>
      <c r="F20" s="85"/>
      <c r="G20" s="85"/>
      <c r="H20" s="85">
        <f>E20+F20-G20</f>
        <v>0</v>
      </c>
      <c r="I20" s="87">
        <v>5</v>
      </c>
      <c r="J20" s="85">
        <f>(H20*I20)/100</f>
        <v>0</v>
      </c>
      <c r="K20" s="85"/>
      <c r="L20" s="85"/>
      <c r="M20" s="85">
        <f>J20+K20-L20</f>
        <v>0</v>
      </c>
      <c r="N20" s="85">
        <f>H20-M20</f>
        <v>0</v>
      </c>
    </row>
    <row r="21" spans="2:14" ht="14.1" customHeight="1" x14ac:dyDescent="0.2">
      <c r="B21" s="51"/>
      <c r="C21" s="51" t="s">
        <v>198</v>
      </c>
      <c r="D21" s="51"/>
      <c r="E21" s="85"/>
      <c r="F21" s="85"/>
      <c r="G21" s="85"/>
      <c r="H21" s="85">
        <f>E21+F21-G21</f>
        <v>0</v>
      </c>
      <c r="I21" s="87"/>
      <c r="J21" s="85">
        <f>(H21*I21)/100</f>
        <v>0</v>
      </c>
      <c r="K21" s="85"/>
      <c r="L21" s="85"/>
      <c r="M21" s="85">
        <f>J21+K21-L21</f>
        <v>0</v>
      </c>
      <c r="N21" s="85">
        <f>H21-M21</f>
        <v>0</v>
      </c>
    </row>
    <row r="22" spans="2:14" ht="14.1" customHeight="1" x14ac:dyDescent="0.2">
      <c r="B22" s="51"/>
      <c r="C22" s="51" t="s">
        <v>189</v>
      </c>
      <c r="D22" s="51"/>
      <c r="E22" s="85"/>
      <c r="F22" s="85"/>
      <c r="G22" s="85"/>
      <c r="H22" s="85">
        <f>E22+F22-G22</f>
        <v>0</v>
      </c>
      <c r="I22" s="87"/>
      <c r="J22" s="85">
        <f>(H22*I22)/100</f>
        <v>0</v>
      </c>
      <c r="K22" s="85"/>
      <c r="L22" s="85"/>
      <c r="M22" s="85">
        <f>J22+K22-L22</f>
        <v>0</v>
      </c>
      <c r="N22" s="85">
        <f>H22-M22</f>
        <v>0</v>
      </c>
    </row>
    <row r="23" spans="2:14" ht="14.1" customHeight="1" x14ac:dyDescent="0.2">
      <c r="B23" s="60" t="s">
        <v>106</v>
      </c>
      <c r="C23" s="51"/>
      <c r="D23" s="51"/>
      <c r="E23" s="61"/>
      <c r="F23" s="61"/>
      <c r="G23" s="61"/>
      <c r="H23" s="61"/>
      <c r="I23" s="62"/>
      <c r="J23" s="61"/>
      <c r="K23" s="61"/>
      <c r="L23" s="61"/>
      <c r="M23" s="61"/>
      <c r="N23" s="61"/>
    </row>
    <row r="24" spans="2:14" ht="14.1" customHeight="1" x14ac:dyDescent="0.2">
      <c r="B24" s="51"/>
      <c r="C24" s="51" t="s">
        <v>199</v>
      </c>
      <c r="D24" s="51"/>
      <c r="E24" s="85"/>
      <c r="F24" s="85"/>
      <c r="G24" s="85"/>
      <c r="H24" s="85">
        <f>E24+F24-G24</f>
        <v>0</v>
      </c>
      <c r="I24" s="87">
        <v>5</v>
      </c>
      <c r="J24" s="85">
        <f>(H24*I24)/100</f>
        <v>0</v>
      </c>
      <c r="K24" s="85"/>
      <c r="L24" s="85"/>
      <c r="M24" s="85">
        <f>J24+K24-L24</f>
        <v>0</v>
      </c>
      <c r="N24" s="85">
        <f>H24-M24</f>
        <v>0</v>
      </c>
    </row>
    <row r="25" spans="2:14" ht="14.1" customHeight="1" x14ac:dyDescent="0.2">
      <c r="B25" s="51"/>
      <c r="C25" s="51" t="s">
        <v>190</v>
      </c>
      <c r="D25" s="51"/>
      <c r="E25" s="85"/>
      <c r="F25" s="85"/>
      <c r="G25" s="85"/>
      <c r="H25" s="85">
        <f>E25+F25-G25</f>
        <v>0</v>
      </c>
      <c r="I25" s="87">
        <v>1.2</v>
      </c>
      <c r="J25" s="85">
        <f>(H25*I25)/100</f>
        <v>0</v>
      </c>
      <c r="K25" s="85"/>
      <c r="L25" s="85"/>
      <c r="M25" s="85">
        <f>J25+K25-L25</f>
        <v>0</v>
      </c>
      <c r="N25" s="85">
        <f>H25-M25</f>
        <v>0</v>
      </c>
    </row>
    <row r="26" spans="2:14" ht="14.1" customHeight="1" x14ac:dyDescent="0.2">
      <c r="B26" s="51"/>
      <c r="C26" s="51" t="s">
        <v>200</v>
      </c>
      <c r="D26" s="51"/>
      <c r="E26" s="85"/>
      <c r="F26" s="85"/>
      <c r="G26" s="85"/>
      <c r="H26" s="85">
        <f>E26+F26-G26</f>
        <v>0</v>
      </c>
      <c r="I26" s="87">
        <v>1.2</v>
      </c>
      <c r="J26" s="85">
        <f>(H26*I26)/100</f>
        <v>0</v>
      </c>
      <c r="K26" s="85"/>
      <c r="L26" s="85"/>
      <c r="M26" s="85">
        <f>J26+K26-L26</f>
        <v>0</v>
      </c>
      <c r="N26" s="85">
        <f>H26-M26</f>
        <v>0</v>
      </c>
    </row>
    <row r="27" spans="2:14" ht="14.1" customHeight="1" x14ac:dyDescent="0.2">
      <c r="B27" s="51"/>
      <c r="C27" s="51" t="s">
        <v>198</v>
      </c>
      <c r="D27" s="51"/>
      <c r="E27" s="85"/>
      <c r="F27" s="85"/>
      <c r="G27" s="85"/>
      <c r="H27" s="85">
        <f>E27+F27-G27</f>
        <v>0</v>
      </c>
      <c r="I27" s="87"/>
      <c r="J27" s="85">
        <f>(H27*I27)/100</f>
        <v>0</v>
      </c>
      <c r="K27" s="85"/>
      <c r="L27" s="85"/>
      <c r="M27" s="85">
        <f>J27+K27-L27</f>
        <v>0</v>
      </c>
      <c r="N27" s="85">
        <f>H27-M27</f>
        <v>0</v>
      </c>
    </row>
    <row r="28" spans="2:14" ht="14.1" customHeight="1" x14ac:dyDescent="0.2">
      <c r="B28" s="51"/>
      <c r="C28" s="51" t="s">
        <v>189</v>
      </c>
      <c r="D28" s="51"/>
      <c r="E28" s="85"/>
      <c r="F28" s="85"/>
      <c r="G28" s="85"/>
      <c r="H28" s="85">
        <f>E28+F28-G28</f>
        <v>0</v>
      </c>
      <c r="I28" s="87"/>
      <c r="J28" s="85">
        <f>(H28*I28)/100</f>
        <v>0</v>
      </c>
      <c r="K28" s="85"/>
      <c r="L28" s="85"/>
      <c r="M28" s="85">
        <f>J28+K28-L28</f>
        <v>0</v>
      </c>
      <c r="N28" s="85">
        <f>H28-M28</f>
        <v>0</v>
      </c>
    </row>
    <row r="29" spans="2:14" ht="14.1" customHeight="1" x14ac:dyDescent="0.2">
      <c r="B29" s="60" t="s">
        <v>107</v>
      </c>
      <c r="C29" s="51"/>
      <c r="D29" s="51"/>
      <c r="E29" s="61"/>
      <c r="F29" s="61"/>
      <c r="G29" s="61"/>
      <c r="H29" s="61"/>
      <c r="I29" s="62"/>
      <c r="J29" s="61"/>
      <c r="K29" s="61"/>
      <c r="L29" s="61"/>
      <c r="M29" s="61"/>
      <c r="N29" s="61"/>
    </row>
    <row r="30" spans="2:14" ht="14.1" customHeight="1" x14ac:dyDescent="0.2">
      <c r="B30" s="51"/>
      <c r="C30" s="51" t="s">
        <v>201</v>
      </c>
      <c r="D30" s="51"/>
      <c r="E30" s="85"/>
      <c r="F30" s="85"/>
      <c r="G30" s="85"/>
      <c r="H30" s="85">
        <f t="shared" ref="H30:H35" si="3">E30+F30-G30</f>
        <v>0</v>
      </c>
      <c r="I30" s="87">
        <v>10</v>
      </c>
      <c r="J30" s="85">
        <f>(H30*I30)/100</f>
        <v>0</v>
      </c>
      <c r="K30" s="85"/>
      <c r="L30" s="85"/>
      <c r="M30" s="85">
        <f t="shared" ref="M30:M35" si="4">J30+K30-L30</f>
        <v>0</v>
      </c>
      <c r="N30" s="85">
        <f t="shared" ref="N30:N35" si="5">H30-M30</f>
        <v>0</v>
      </c>
    </row>
    <row r="31" spans="2:14" ht="14.1" customHeight="1" x14ac:dyDescent="0.2">
      <c r="B31" s="51"/>
      <c r="C31" s="51" t="s">
        <v>202</v>
      </c>
      <c r="D31" s="51"/>
      <c r="E31" s="85"/>
      <c r="F31" s="85"/>
      <c r="G31" s="85"/>
      <c r="H31" s="85">
        <f t="shared" si="3"/>
        <v>0</v>
      </c>
      <c r="I31" s="87">
        <v>20</v>
      </c>
      <c r="J31" s="85">
        <f>(H31*I31)/100</f>
        <v>0</v>
      </c>
      <c r="K31" s="85"/>
      <c r="L31" s="85"/>
      <c r="M31" s="85">
        <f t="shared" si="4"/>
        <v>0</v>
      </c>
      <c r="N31" s="85">
        <f t="shared" si="5"/>
        <v>0</v>
      </c>
    </row>
    <row r="32" spans="2:14" ht="14.1" customHeight="1" x14ac:dyDescent="0.2">
      <c r="B32" s="51"/>
      <c r="C32" s="51" t="s">
        <v>203</v>
      </c>
      <c r="D32" s="51"/>
      <c r="E32" s="85"/>
      <c r="F32" s="85"/>
      <c r="G32" s="85"/>
      <c r="H32" s="85">
        <f t="shared" si="3"/>
        <v>0</v>
      </c>
      <c r="I32" s="87">
        <v>20</v>
      </c>
      <c r="J32" s="85">
        <f>(H32*I32)/100</f>
        <v>0</v>
      </c>
      <c r="K32" s="85"/>
      <c r="L32" s="85"/>
      <c r="M32" s="85">
        <f t="shared" si="4"/>
        <v>0</v>
      </c>
      <c r="N32" s="85">
        <f t="shared" si="5"/>
        <v>0</v>
      </c>
    </row>
    <row r="33" spans="2:14" ht="14.1" customHeight="1" x14ac:dyDescent="0.2">
      <c r="B33" s="51"/>
      <c r="C33" s="51" t="s">
        <v>204</v>
      </c>
      <c r="D33" s="51"/>
      <c r="E33" s="85"/>
      <c r="F33" s="85"/>
      <c r="G33" s="85"/>
      <c r="H33" s="85">
        <f t="shared" si="3"/>
        <v>0</v>
      </c>
      <c r="I33" s="87">
        <v>20</v>
      </c>
      <c r="J33" s="85">
        <f>(H33*I33)/100</f>
        <v>0</v>
      </c>
      <c r="K33" s="85"/>
      <c r="L33" s="85"/>
      <c r="M33" s="85">
        <f t="shared" si="4"/>
        <v>0</v>
      </c>
      <c r="N33" s="85">
        <f t="shared" si="5"/>
        <v>0</v>
      </c>
    </row>
    <row r="34" spans="2:14" ht="14.1" customHeight="1" thickBot="1" x14ac:dyDescent="0.25">
      <c r="B34" s="51"/>
      <c r="C34" s="51" t="s">
        <v>189</v>
      </c>
      <c r="D34" s="51"/>
      <c r="E34" s="88"/>
      <c r="F34" s="88"/>
      <c r="G34" s="88"/>
      <c r="H34" s="88">
        <f t="shared" si="3"/>
        <v>0</v>
      </c>
      <c r="I34" s="87"/>
      <c r="J34" s="88">
        <f>(H34*I34)/100</f>
        <v>0</v>
      </c>
      <c r="K34" s="85"/>
      <c r="L34" s="85"/>
      <c r="M34" s="85">
        <f t="shared" si="4"/>
        <v>0</v>
      </c>
      <c r="N34" s="85">
        <f t="shared" si="5"/>
        <v>0</v>
      </c>
    </row>
    <row r="35" spans="2:14" ht="14.1" customHeight="1" thickBot="1" x14ac:dyDescent="0.25">
      <c r="B35" s="51" t="s">
        <v>87</v>
      </c>
      <c r="C35" s="51"/>
      <c r="D35" s="51"/>
      <c r="E35" s="89">
        <f>SUM(E11:E34)</f>
        <v>0</v>
      </c>
      <c r="F35" s="89">
        <f>SUM(F11:F34)</f>
        <v>0</v>
      </c>
      <c r="G35" s="89">
        <f>SUM(G11:G34)</f>
        <v>0</v>
      </c>
      <c r="H35" s="89">
        <f t="shared" si="3"/>
        <v>0</v>
      </c>
      <c r="I35" s="93"/>
      <c r="J35" s="89">
        <f>SUM(J11:J34)</f>
        <v>0</v>
      </c>
      <c r="K35" s="89">
        <f>SUM(K11:K34)</f>
        <v>0</v>
      </c>
      <c r="L35" s="89">
        <f>SUM(L11:L34)</f>
        <v>0</v>
      </c>
      <c r="M35" s="89">
        <f t="shared" si="4"/>
        <v>0</v>
      </c>
      <c r="N35" s="89">
        <f t="shared" si="5"/>
        <v>0</v>
      </c>
    </row>
    <row r="36" spans="2:14" ht="7.5" customHeight="1" thickTop="1" x14ac:dyDescent="0.2">
      <c r="B36" s="51"/>
      <c r="C36" s="51"/>
      <c r="D36" s="51"/>
      <c r="E36" s="58"/>
      <c r="F36" s="58"/>
      <c r="G36" s="58"/>
      <c r="H36" s="58"/>
      <c r="I36" s="51"/>
      <c r="J36" s="58"/>
      <c r="K36" s="58"/>
      <c r="L36" s="58"/>
      <c r="M36" s="58"/>
      <c r="N36" s="58"/>
    </row>
    <row r="37" spans="2:14" ht="14.1" customHeight="1" x14ac:dyDescent="0.2">
      <c r="B37" s="51"/>
      <c r="C37" s="51"/>
      <c r="D37" s="51"/>
      <c r="E37" s="51"/>
      <c r="F37" s="51"/>
      <c r="G37" s="51"/>
      <c r="H37" s="51"/>
      <c r="I37" s="51"/>
      <c r="J37" s="95" t="s">
        <v>114</v>
      </c>
      <c r="K37" s="51"/>
      <c r="L37" s="51"/>
      <c r="M37" s="51"/>
      <c r="N37" s="51"/>
    </row>
    <row r="38" spans="2:14" ht="14.1" customHeight="1" x14ac:dyDescent="0.2">
      <c r="B38" s="51"/>
      <c r="C38" s="51"/>
      <c r="D38" s="51"/>
      <c r="E38" s="51"/>
      <c r="F38" s="51"/>
      <c r="G38" s="59"/>
      <c r="H38" s="51"/>
      <c r="I38" s="51"/>
      <c r="J38" s="63"/>
      <c r="K38" s="51"/>
      <c r="L38" s="51"/>
      <c r="M38" s="51"/>
      <c r="N38" s="51"/>
    </row>
    <row r="39" spans="2:14" ht="14.1" customHeight="1" x14ac:dyDescent="0.2">
      <c r="B39" s="51"/>
      <c r="C39" s="51"/>
      <c r="D39" s="51"/>
      <c r="E39" s="51"/>
      <c r="F39" s="51"/>
      <c r="G39" s="51"/>
      <c r="H39" s="51"/>
      <c r="I39" s="51"/>
      <c r="J39" s="51"/>
      <c r="K39" s="51"/>
      <c r="L39" s="51"/>
      <c r="M39" s="51"/>
      <c r="N39" s="51"/>
    </row>
    <row r="40" spans="2:14" ht="14.1" customHeight="1" x14ac:dyDescent="0.2">
      <c r="B40" s="51"/>
      <c r="C40" s="51"/>
      <c r="D40" s="51"/>
      <c r="E40" s="51"/>
      <c r="F40" s="51"/>
      <c r="G40" s="51"/>
      <c r="H40" s="51"/>
      <c r="I40" s="51"/>
      <c r="J40" s="63"/>
      <c r="K40" s="51"/>
      <c r="L40" s="51"/>
      <c r="M40" s="51"/>
      <c r="N40" s="51"/>
    </row>
    <row r="41" spans="2:14" ht="11.1" customHeight="1" x14ac:dyDescent="0.2">
      <c r="B41" s="48"/>
      <c r="C41" s="48"/>
      <c r="D41" s="48"/>
      <c r="E41" s="48"/>
      <c r="F41" s="48"/>
      <c r="G41" s="48"/>
      <c r="H41" s="48"/>
      <c r="I41" s="48"/>
      <c r="J41" s="48"/>
      <c r="K41" s="48"/>
      <c r="L41" s="48"/>
      <c r="M41" s="48"/>
      <c r="N41" s="48"/>
    </row>
  </sheetData>
  <mergeCells count="10">
    <mergeCell ref="K13:K14"/>
    <mergeCell ref="L13:L14"/>
    <mergeCell ref="M13:M14"/>
    <mergeCell ref="N13:N14"/>
    <mergeCell ref="E13:E14"/>
    <mergeCell ref="F13:F14"/>
    <mergeCell ref="G13:G14"/>
    <mergeCell ref="H13:H14"/>
    <mergeCell ref="I13:I14"/>
    <mergeCell ref="J13:J14"/>
  </mergeCells>
  <phoneticPr fontId="0" type="noConversion"/>
  <printOptions horizontalCentered="1"/>
  <pageMargins left="0.25" right="0.51" top="1" bottom="0.5" header="0.5" footer="0.24"/>
  <pageSetup scale="98" orientation="landscape" r:id="rId1"/>
  <headerFooter alignWithMargins="0">
    <oddHeader>&amp;R&amp;"Arial,Bold Italic"&amp;12Schedule 9B - Sewer</oddHeader>
    <oddFooter>&amp;R&amp;8 2019 v.1</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12CB-FA65-46BB-A022-FBB56E4064EE}">
  <sheetPr>
    <pageSetUpPr fitToPage="1"/>
  </sheetPr>
  <dimension ref="B3:N46"/>
  <sheetViews>
    <sheetView workbookViewId="0">
      <selection activeCell="E11" sqref="E11"/>
    </sheetView>
  </sheetViews>
  <sheetFormatPr defaultColWidth="8.85546875" defaultRowHeight="12.75" x14ac:dyDescent="0.2"/>
  <cols>
    <col min="1" max="1" width="8.85546875" customWidth="1"/>
    <col min="2" max="2" width="2" customWidth="1"/>
    <col min="3" max="3" width="23.28515625" customWidth="1"/>
    <col min="4" max="4" width="3.140625" customWidth="1"/>
    <col min="5" max="14" width="10.7109375" customWidth="1"/>
  </cols>
  <sheetData>
    <row r="3" spans="2:14" ht="12" customHeight="1" x14ac:dyDescent="0.2">
      <c r="B3" s="49" t="s">
        <v>88</v>
      </c>
      <c r="C3" s="50"/>
      <c r="D3" s="50"/>
      <c r="E3" s="51"/>
      <c r="F3" s="51"/>
      <c r="G3" s="51"/>
      <c r="H3" s="51"/>
      <c r="I3" s="51"/>
      <c r="J3" s="51"/>
      <c r="K3" s="51"/>
      <c r="L3" s="51"/>
      <c r="M3" s="51"/>
      <c r="N3" s="51"/>
    </row>
    <row r="4" spans="2:14" ht="9.9499999999999993" customHeight="1" x14ac:dyDescent="0.2">
      <c r="B4" s="72"/>
      <c r="C4" s="73" t="str">
        <f>GenIns!F2</f>
        <v>XX</v>
      </c>
      <c r="D4" s="50"/>
      <c r="E4" s="52">
        <v>1</v>
      </c>
      <c r="F4" s="52">
        <v>2</v>
      </c>
      <c r="G4" s="52">
        <v>3</v>
      </c>
      <c r="H4" s="52">
        <v>4</v>
      </c>
      <c r="I4" s="52">
        <v>5</v>
      </c>
      <c r="J4" s="52">
        <v>6</v>
      </c>
      <c r="K4" s="52">
        <v>7</v>
      </c>
      <c r="L4" s="52">
        <v>8</v>
      </c>
      <c r="M4" s="52">
        <v>9</v>
      </c>
      <c r="N4" s="52">
        <v>10</v>
      </c>
    </row>
    <row r="5" spans="2:14" ht="9.9499999999999993" customHeight="1" x14ac:dyDescent="0.2">
      <c r="B5" s="49" t="s">
        <v>89</v>
      </c>
      <c r="C5" s="49"/>
      <c r="D5" s="49"/>
      <c r="E5" s="52"/>
      <c r="F5" s="52"/>
      <c r="G5" s="52"/>
      <c r="H5" s="53" t="s">
        <v>90</v>
      </c>
      <c r="I5" s="52"/>
      <c r="J5" s="53" t="s">
        <v>91</v>
      </c>
      <c r="K5" s="52"/>
      <c r="L5" s="52"/>
      <c r="M5" s="53" t="s">
        <v>92</v>
      </c>
      <c r="N5" s="53" t="s">
        <v>93</v>
      </c>
    </row>
    <row r="6" spans="2:14" ht="9.9499999999999993" customHeight="1" x14ac:dyDescent="0.2">
      <c r="B6" s="49" t="s">
        <v>115</v>
      </c>
      <c r="C6" s="49"/>
      <c r="D6" s="49"/>
      <c r="E6" s="51"/>
      <c r="F6" s="51"/>
      <c r="G6" s="51"/>
      <c r="H6" s="51"/>
      <c r="I6" s="53"/>
      <c r="J6" s="53" t="s">
        <v>0</v>
      </c>
      <c r="K6" s="53" t="s">
        <v>95</v>
      </c>
      <c r="L6" s="53" t="s">
        <v>96</v>
      </c>
      <c r="M6" s="53" t="s">
        <v>95</v>
      </c>
      <c r="N6" s="53" t="s">
        <v>97</v>
      </c>
    </row>
    <row r="7" spans="2:14" ht="9.9499999999999993" customHeight="1" x14ac:dyDescent="0.2">
      <c r="B7" s="49" t="s">
        <v>98</v>
      </c>
      <c r="C7" s="50"/>
      <c r="D7" s="50"/>
      <c r="E7" s="53" t="s">
        <v>99</v>
      </c>
      <c r="F7" s="54"/>
      <c r="G7" s="54"/>
      <c r="H7" s="53" t="s">
        <v>99</v>
      </c>
      <c r="I7" s="53" t="s">
        <v>95</v>
      </c>
      <c r="J7" s="53" t="s">
        <v>0</v>
      </c>
      <c r="K7" s="53" t="s">
        <v>100</v>
      </c>
      <c r="L7" s="53" t="s">
        <v>101</v>
      </c>
      <c r="M7" s="53" t="s">
        <v>100</v>
      </c>
      <c r="N7" s="53" t="s">
        <v>99</v>
      </c>
    </row>
    <row r="8" spans="2:14" ht="9.9499999999999993" customHeight="1" x14ac:dyDescent="0.2">
      <c r="B8" s="49"/>
      <c r="C8" s="94" t="str">
        <f>GenIns!H8</f>
        <v>20xx</v>
      </c>
      <c r="D8" s="50"/>
      <c r="E8" s="55" t="s">
        <v>83</v>
      </c>
      <c r="F8" s="56" t="s">
        <v>102</v>
      </c>
      <c r="G8" s="56" t="s">
        <v>96</v>
      </c>
      <c r="H8" s="57" t="s">
        <v>86</v>
      </c>
      <c r="I8" s="56" t="s">
        <v>103</v>
      </c>
      <c r="J8" s="56" t="s">
        <v>95</v>
      </c>
      <c r="K8" s="55" t="s">
        <v>83</v>
      </c>
      <c r="L8" s="56" t="s">
        <v>100</v>
      </c>
      <c r="M8" s="55" t="s">
        <v>86</v>
      </c>
      <c r="N8" s="57" t="s">
        <v>86</v>
      </c>
    </row>
    <row r="9" spans="2:14" ht="8.25" customHeight="1" x14ac:dyDescent="0.2">
      <c r="B9" s="49" t="s">
        <v>0</v>
      </c>
      <c r="C9" s="50"/>
      <c r="D9" s="50"/>
      <c r="E9" s="51"/>
      <c r="F9" s="51"/>
      <c r="G9" s="51"/>
      <c r="H9" s="51"/>
      <c r="I9" s="51"/>
      <c r="J9" s="51"/>
      <c r="K9" s="51"/>
      <c r="L9" s="51"/>
      <c r="M9" s="51"/>
      <c r="N9" s="51"/>
    </row>
    <row r="10" spans="2:14" ht="12" customHeight="1" x14ac:dyDescent="0.2">
      <c r="B10" s="60" t="s">
        <v>116</v>
      </c>
      <c r="C10" s="51"/>
      <c r="D10" s="51"/>
      <c r="E10" s="51"/>
      <c r="F10" s="51"/>
      <c r="G10" s="51"/>
      <c r="H10" s="51"/>
      <c r="I10" s="56" t="s">
        <v>105</v>
      </c>
      <c r="J10" s="51"/>
      <c r="K10" s="51"/>
      <c r="L10" s="51"/>
      <c r="M10" s="51"/>
      <c r="N10" s="51"/>
    </row>
    <row r="11" spans="2:14" ht="12.95" customHeight="1" x14ac:dyDescent="0.2">
      <c r="B11" s="51"/>
      <c r="C11" s="51" t="s">
        <v>193</v>
      </c>
      <c r="D11" s="51"/>
      <c r="E11" s="86"/>
      <c r="F11" s="86"/>
      <c r="G11" s="86"/>
      <c r="H11" s="86">
        <f t="shared" ref="H11:H16" si="0">E11+F11-G11</f>
        <v>0</v>
      </c>
      <c r="I11" s="87"/>
      <c r="J11" s="86">
        <f t="shared" ref="J11:J16" si="1">(H11*I11)/100</f>
        <v>0</v>
      </c>
      <c r="K11" s="86"/>
      <c r="L11" s="86"/>
      <c r="M11" s="86">
        <f t="shared" ref="M11:M16" si="2">J11+K11-L11</f>
        <v>0</v>
      </c>
      <c r="N11" s="86">
        <f t="shared" ref="N11:N16" si="3">H11-M11</f>
        <v>0</v>
      </c>
    </row>
    <row r="12" spans="2:14" ht="12.95" customHeight="1" x14ac:dyDescent="0.2">
      <c r="B12" s="51"/>
      <c r="C12" s="51" t="s">
        <v>205</v>
      </c>
      <c r="D12" s="51"/>
      <c r="E12" s="85"/>
      <c r="F12" s="85"/>
      <c r="G12" s="85"/>
      <c r="H12" s="85">
        <f t="shared" si="0"/>
        <v>0</v>
      </c>
      <c r="I12" s="87">
        <v>1.2</v>
      </c>
      <c r="J12" s="85">
        <f t="shared" si="1"/>
        <v>0</v>
      </c>
      <c r="K12" s="85"/>
      <c r="L12" s="85"/>
      <c r="M12" s="85">
        <f t="shared" si="2"/>
        <v>0</v>
      </c>
      <c r="N12" s="85">
        <f t="shared" si="3"/>
        <v>0</v>
      </c>
    </row>
    <row r="13" spans="2:14" ht="12.95" customHeight="1" x14ac:dyDescent="0.2">
      <c r="B13" s="51"/>
      <c r="C13" s="51" t="s">
        <v>206</v>
      </c>
      <c r="D13" s="51"/>
      <c r="E13" s="85"/>
      <c r="F13" s="85"/>
      <c r="G13" s="85"/>
      <c r="H13" s="85">
        <f t="shared" si="0"/>
        <v>0</v>
      </c>
      <c r="I13" s="87">
        <v>1.2</v>
      </c>
      <c r="J13" s="85">
        <f t="shared" si="1"/>
        <v>0</v>
      </c>
      <c r="K13" s="85"/>
      <c r="L13" s="85"/>
      <c r="M13" s="85">
        <f t="shared" si="2"/>
        <v>0</v>
      </c>
      <c r="N13" s="85">
        <f t="shared" si="3"/>
        <v>0</v>
      </c>
    </row>
    <row r="14" spans="2:14" ht="12.95" customHeight="1" x14ac:dyDescent="0.2">
      <c r="B14" s="51"/>
      <c r="C14" s="51" t="s">
        <v>207</v>
      </c>
      <c r="D14" s="51"/>
      <c r="E14" s="85"/>
      <c r="F14" s="85"/>
      <c r="G14" s="85"/>
      <c r="H14" s="85">
        <f t="shared" si="0"/>
        <v>0</v>
      </c>
      <c r="I14" s="87">
        <v>1.2</v>
      </c>
      <c r="J14" s="85">
        <f t="shared" si="1"/>
        <v>0</v>
      </c>
      <c r="K14" s="85"/>
      <c r="L14" s="85"/>
      <c r="M14" s="85">
        <f t="shared" si="2"/>
        <v>0</v>
      </c>
      <c r="N14" s="85">
        <f t="shared" si="3"/>
        <v>0</v>
      </c>
    </row>
    <row r="15" spans="2:14" ht="12.95" customHeight="1" x14ac:dyDescent="0.2">
      <c r="B15" s="51"/>
      <c r="C15" s="51" t="s">
        <v>208</v>
      </c>
      <c r="D15" s="51"/>
      <c r="E15" s="85"/>
      <c r="F15" s="85"/>
      <c r="G15" s="85"/>
      <c r="H15" s="85">
        <f t="shared" si="0"/>
        <v>0</v>
      </c>
      <c r="I15" s="87">
        <v>1.2</v>
      </c>
      <c r="J15" s="85">
        <f t="shared" si="1"/>
        <v>0</v>
      </c>
      <c r="K15" s="85"/>
      <c r="L15" s="85"/>
      <c r="M15" s="85">
        <f t="shared" si="2"/>
        <v>0</v>
      </c>
      <c r="N15" s="85">
        <f t="shared" si="3"/>
        <v>0</v>
      </c>
    </row>
    <row r="16" spans="2:14" ht="12.95" customHeight="1" x14ac:dyDescent="0.2">
      <c r="B16" s="51"/>
      <c r="C16" s="51" t="s">
        <v>189</v>
      </c>
      <c r="D16" s="51"/>
      <c r="E16" s="85"/>
      <c r="F16" s="85"/>
      <c r="G16" s="85"/>
      <c r="H16" s="85">
        <f t="shared" si="0"/>
        <v>0</v>
      </c>
      <c r="I16" s="87"/>
      <c r="J16" s="85">
        <f t="shared" si="1"/>
        <v>0</v>
      </c>
      <c r="K16" s="85"/>
      <c r="L16" s="85"/>
      <c r="M16" s="85">
        <f t="shared" si="2"/>
        <v>0</v>
      </c>
      <c r="N16" s="85">
        <f t="shared" si="3"/>
        <v>0</v>
      </c>
    </row>
    <row r="17" spans="2:14" ht="12" customHeight="1" x14ac:dyDescent="0.2">
      <c r="B17" s="60" t="s">
        <v>117</v>
      </c>
      <c r="C17" s="51"/>
      <c r="D17" s="51"/>
      <c r="E17" s="61"/>
      <c r="F17" s="61"/>
      <c r="G17" s="61"/>
      <c r="H17" s="61"/>
      <c r="I17" s="62"/>
      <c r="J17" s="61"/>
      <c r="K17" s="61"/>
      <c r="L17" s="61"/>
      <c r="M17" s="61"/>
      <c r="N17" s="61"/>
    </row>
    <row r="18" spans="2:14" ht="12.95" customHeight="1" x14ac:dyDescent="0.2">
      <c r="B18" s="51"/>
      <c r="C18" s="51" t="s">
        <v>193</v>
      </c>
      <c r="D18" s="51"/>
      <c r="E18" s="85"/>
      <c r="F18" s="85"/>
      <c r="G18" s="85"/>
      <c r="H18" s="85">
        <f>E18+F18-G18</f>
        <v>0</v>
      </c>
      <c r="I18" s="87"/>
      <c r="J18" s="85">
        <f>(H18*I18)/100</f>
        <v>0</v>
      </c>
      <c r="K18" s="85"/>
      <c r="L18" s="85"/>
      <c r="M18" s="85">
        <f>J18+K18-L18</f>
        <v>0</v>
      </c>
      <c r="N18" s="85">
        <f>H18-M18</f>
        <v>0</v>
      </c>
    </row>
    <row r="19" spans="2:14" ht="12.95" customHeight="1" x14ac:dyDescent="0.2">
      <c r="B19" s="51"/>
      <c r="C19" s="51" t="s">
        <v>205</v>
      </c>
      <c r="D19" s="51"/>
      <c r="E19" s="85"/>
      <c r="F19" s="85"/>
      <c r="G19" s="85"/>
      <c r="H19" s="85">
        <f>E19+F19-G19</f>
        <v>0</v>
      </c>
      <c r="I19" s="87">
        <v>1.2</v>
      </c>
      <c r="J19" s="85">
        <f>(H19*I19)/100</f>
        <v>0</v>
      </c>
      <c r="K19" s="85"/>
      <c r="L19" s="85"/>
      <c r="M19" s="85">
        <f>J19+K19-L19</f>
        <v>0</v>
      </c>
      <c r="N19" s="85">
        <f>H19-M19</f>
        <v>0</v>
      </c>
    </row>
    <row r="20" spans="2:14" ht="12.95" customHeight="1" x14ac:dyDescent="0.2">
      <c r="B20" s="51"/>
      <c r="C20" s="51" t="s">
        <v>194</v>
      </c>
      <c r="D20" s="51"/>
      <c r="E20" s="85"/>
      <c r="F20" s="85"/>
      <c r="G20" s="85"/>
      <c r="H20" s="85">
        <f>E20+F20-G20</f>
        <v>0</v>
      </c>
      <c r="I20" s="87">
        <v>5</v>
      </c>
      <c r="J20" s="85">
        <f>(H20*I20)/100</f>
        <v>0</v>
      </c>
      <c r="K20" s="85"/>
      <c r="L20" s="85"/>
      <c r="M20" s="85">
        <f>J20+K20-L20</f>
        <v>0</v>
      </c>
      <c r="N20" s="85">
        <f>H20-M20</f>
        <v>0</v>
      </c>
    </row>
    <row r="21" spans="2:14" ht="12.95" customHeight="1" x14ac:dyDescent="0.2">
      <c r="C21" s="51" t="s">
        <v>189</v>
      </c>
      <c r="D21" s="51"/>
      <c r="E21" s="85"/>
      <c r="F21" s="85"/>
      <c r="G21" s="85"/>
      <c r="H21" s="85">
        <f>E21+F21-G21</f>
        <v>0</v>
      </c>
      <c r="I21" s="87"/>
      <c r="J21" s="85">
        <f>(H21*I21)/100</f>
        <v>0</v>
      </c>
      <c r="K21" s="85"/>
      <c r="L21" s="85"/>
      <c r="M21" s="85">
        <f>J21+K21-L21</f>
        <v>0</v>
      </c>
      <c r="N21" s="85">
        <f>H21-M21</f>
        <v>0</v>
      </c>
    </row>
    <row r="22" spans="2:14" ht="12" customHeight="1" x14ac:dyDescent="0.2">
      <c r="B22" s="60" t="s">
        <v>118</v>
      </c>
      <c r="C22" s="51"/>
      <c r="D22" s="51"/>
      <c r="E22" s="61"/>
      <c r="F22" s="61"/>
      <c r="G22" s="61"/>
      <c r="H22" s="61"/>
      <c r="I22" s="62"/>
      <c r="J22" s="61"/>
      <c r="K22" s="61"/>
      <c r="L22" s="61"/>
      <c r="M22" s="61"/>
      <c r="N22" s="61"/>
    </row>
    <row r="23" spans="2:14" ht="12.95" customHeight="1" x14ac:dyDescent="0.2">
      <c r="B23" s="51"/>
      <c r="C23" s="51" t="s">
        <v>219</v>
      </c>
      <c r="D23" s="51"/>
      <c r="E23" s="85"/>
      <c r="F23" s="85"/>
      <c r="G23" s="85"/>
      <c r="H23" s="85">
        <f>E23+F23-G23</f>
        <v>0</v>
      </c>
      <c r="I23" s="87">
        <v>5</v>
      </c>
      <c r="J23" s="85">
        <f>(H23*I23)/100</f>
        <v>0</v>
      </c>
      <c r="K23" s="85"/>
      <c r="L23" s="85"/>
      <c r="M23" s="85">
        <f>J23+K23-L23</f>
        <v>0</v>
      </c>
      <c r="N23" s="85">
        <f>H23-M23</f>
        <v>0</v>
      </c>
    </row>
    <row r="24" spans="2:14" ht="12.95" customHeight="1" x14ac:dyDescent="0.2">
      <c r="B24" s="51"/>
      <c r="C24" s="51" t="s">
        <v>220</v>
      </c>
      <c r="D24" s="51"/>
      <c r="E24" s="85"/>
      <c r="F24" s="85"/>
      <c r="G24" s="85"/>
      <c r="H24" s="85">
        <f>E24+F24-G24</f>
        <v>0</v>
      </c>
      <c r="I24" s="87"/>
      <c r="J24" s="85">
        <f>(H24*I24)/100</f>
        <v>0</v>
      </c>
      <c r="K24" s="85"/>
      <c r="L24" s="85"/>
      <c r="M24" s="85">
        <f>J24+K24-L24</f>
        <v>0</v>
      </c>
      <c r="N24" s="85">
        <f>H24-M24</f>
        <v>0</v>
      </c>
    </row>
    <row r="25" spans="2:14" ht="12" customHeight="1" x14ac:dyDescent="0.2">
      <c r="B25" s="60" t="s">
        <v>119</v>
      </c>
      <c r="C25" s="51"/>
      <c r="D25" s="51"/>
      <c r="E25" s="61"/>
      <c r="F25" s="61"/>
      <c r="G25" s="61"/>
      <c r="H25" s="61"/>
      <c r="I25" s="62"/>
      <c r="J25" s="61"/>
      <c r="K25" s="61"/>
      <c r="L25" s="61"/>
      <c r="M25" s="61"/>
      <c r="N25" s="61"/>
    </row>
    <row r="26" spans="2:14" ht="12.95" customHeight="1" x14ac:dyDescent="0.2">
      <c r="B26" s="51"/>
      <c r="C26" s="51" t="s">
        <v>193</v>
      </c>
      <c r="D26" s="51"/>
      <c r="E26" s="85"/>
      <c r="F26" s="85"/>
      <c r="G26" s="85"/>
      <c r="H26" s="85">
        <f t="shared" ref="H26:H31" si="4">E26+F26-G26</f>
        <v>0</v>
      </c>
      <c r="I26" s="87"/>
      <c r="J26" s="85">
        <f t="shared" ref="J26:J31" si="5">(H26*I26)/100</f>
        <v>0</v>
      </c>
      <c r="K26" s="85"/>
      <c r="L26" s="85"/>
      <c r="M26" s="85">
        <f t="shared" ref="M26:M31" si="6">J26+K26-L26</f>
        <v>0</v>
      </c>
      <c r="N26" s="85">
        <f t="shared" ref="N26:N31" si="7">H26-M26</f>
        <v>0</v>
      </c>
    </row>
    <row r="27" spans="2:14" ht="12.95" customHeight="1" x14ac:dyDescent="0.2">
      <c r="B27" s="51"/>
      <c r="C27" s="51" t="s">
        <v>209</v>
      </c>
      <c r="D27" s="51"/>
      <c r="E27" s="85"/>
      <c r="F27" s="85"/>
      <c r="G27" s="85"/>
      <c r="H27" s="85">
        <f t="shared" si="4"/>
        <v>0</v>
      </c>
      <c r="I27" s="87">
        <v>1.2</v>
      </c>
      <c r="J27" s="85">
        <f t="shared" si="5"/>
        <v>0</v>
      </c>
      <c r="K27" s="85"/>
      <c r="L27" s="85"/>
      <c r="M27" s="85">
        <f t="shared" si="6"/>
        <v>0</v>
      </c>
      <c r="N27" s="85">
        <f t="shared" si="7"/>
        <v>0</v>
      </c>
    </row>
    <row r="28" spans="2:14" ht="12.95" customHeight="1" x14ac:dyDescent="0.2">
      <c r="B28" s="51"/>
      <c r="C28" s="51" t="s">
        <v>210</v>
      </c>
      <c r="D28" s="51"/>
      <c r="E28" s="85"/>
      <c r="F28" s="85"/>
      <c r="G28" s="85"/>
      <c r="H28" s="85">
        <f t="shared" si="4"/>
        <v>0</v>
      </c>
      <c r="I28" s="87">
        <v>2</v>
      </c>
      <c r="J28" s="85">
        <f t="shared" si="5"/>
        <v>0</v>
      </c>
      <c r="K28" s="85"/>
      <c r="L28" s="85"/>
      <c r="M28" s="85">
        <f t="shared" si="6"/>
        <v>0</v>
      </c>
      <c r="N28" s="85">
        <f t="shared" si="7"/>
        <v>0</v>
      </c>
    </row>
    <row r="29" spans="2:14" ht="12.95" customHeight="1" x14ac:dyDescent="0.2">
      <c r="B29" s="51"/>
      <c r="C29" s="51" t="s">
        <v>211</v>
      </c>
      <c r="D29" s="51"/>
      <c r="E29" s="85"/>
      <c r="F29" s="85"/>
      <c r="G29" s="85"/>
      <c r="H29" s="85">
        <f t="shared" si="4"/>
        <v>0</v>
      </c>
      <c r="I29" s="87">
        <v>5</v>
      </c>
      <c r="J29" s="85">
        <f t="shared" si="5"/>
        <v>0</v>
      </c>
      <c r="K29" s="85"/>
      <c r="L29" s="85"/>
      <c r="M29" s="85">
        <f t="shared" si="6"/>
        <v>0</v>
      </c>
      <c r="N29" s="85">
        <f t="shared" si="7"/>
        <v>0</v>
      </c>
    </row>
    <row r="30" spans="2:14" ht="12.95" customHeight="1" x14ac:dyDescent="0.2">
      <c r="B30" s="51"/>
      <c r="C30" s="51" t="s">
        <v>212</v>
      </c>
      <c r="D30" s="51"/>
      <c r="E30" s="85"/>
      <c r="F30" s="85"/>
      <c r="G30" s="85"/>
      <c r="H30" s="85">
        <f t="shared" si="4"/>
        <v>0</v>
      </c>
      <c r="I30" s="87">
        <v>2</v>
      </c>
      <c r="J30" s="85">
        <f t="shared" si="5"/>
        <v>0</v>
      </c>
      <c r="K30" s="85"/>
      <c r="L30" s="85"/>
      <c r="M30" s="85">
        <f t="shared" si="6"/>
        <v>0</v>
      </c>
      <c r="N30" s="85">
        <f t="shared" si="7"/>
        <v>0</v>
      </c>
    </row>
    <row r="31" spans="2:14" ht="12.95" customHeight="1" x14ac:dyDescent="0.2">
      <c r="B31" s="51"/>
      <c r="C31" s="51" t="s">
        <v>189</v>
      </c>
      <c r="D31" s="51"/>
      <c r="E31" s="85"/>
      <c r="F31" s="85"/>
      <c r="G31" s="85"/>
      <c r="H31" s="85">
        <f t="shared" si="4"/>
        <v>0</v>
      </c>
      <c r="I31" s="87"/>
      <c r="J31" s="85">
        <f t="shared" si="5"/>
        <v>0</v>
      </c>
      <c r="K31" s="85"/>
      <c r="L31" s="85"/>
      <c r="M31" s="85">
        <f t="shared" si="6"/>
        <v>0</v>
      </c>
      <c r="N31" s="85">
        <f t="shared" si="7"/>
        <v>0</v>
      </c>
    </row>
    <row r="32" spans="2:14" ht="12" customHeight="1" x14ac:dyDescent="0.2">
      <c r="B32" s="60" t="s">
        <v>107</v>
      </c>
      <c r="C32" s="51"/>
      <c r="D32" s="51"/>
      <c r="E32" s="61"/>
      <c r="F32" s="61"/>
      <c r="G32" s="61"/>
      <c r="H32" s="61"/>
      <c r="I32" s="62"/>
      <c r="J32" s="61"/>
      <c r="K32" s="61"/>
      <c r="L32" s="61"/>
      <c r="M32" s="61"/>
      <c r="N32" s="61"/>
    </row>
    <row r="33" spans="2:14" ht="12.95" customHeight="1" x14ac:dyDescent="0.2">
      <c r="B33" s="51"/>
      <c r="C33" s="51" t="s">
        <v>213</v>
      </c>
      <c r="D33" s="51"/>
      <c r="E33" s="85"/>
      <c r="F33" s="85"/>
      <c r="G33" s="85"/>
      <c r="H33" s="85">
        <f t="shared" ref="H33:H39" si="8">E33+F33-G33</f>
        <v>0</v>
      </c>
      <c r="I33" s="87">
        <v>10</v>
      </c>
      <c r="J33" s="85">
        <f t="shared" ref="J33:J39" si="9">(H33*I33)/100</f>
        <v>0</v>
      </c>
      <c r="K33" s="85"/>
      <c r="L33" s="85"/>
      <c r="M33" s="85">
        <f t="shared" ref="M33:M39" si="10">J33+K33-L33</f>
        <v>0</v>
      </c>
      <c r="N33" s="85">
        <f t="shared" ref="N33:N39" si="11">H33-M33</f>
        <v>0</v>
      </c>
    </row>
    <row r="34" spans="2:14" ht="12.95" customHeight="1" x14ac:dyDescent="0.2">
      <c r="B34" s="51"/>
      <c r="C34" s="51" t="s">
        <v>214</v>
      </c>
      <c r="D34" s="51"/>
      <c r="E34" s="85"/>
      <c r="F34" s="85"/>
      <c r="G34" s="85"/>
      <c r="H34" s="85">
        <f t="shared" si="8"/>
        <v>0</v>
      </c>
      <c r="I34" s="87">
        <v>20</v>
      </c>
      <c r="J34" s="85">
        <f t="shared" si="9"/>
        <v>0</v>
      </c>
      <c r="K34" s="85"/>
      <c r="L34" s="85"/>
      <c r="M34" s="85">
        <f t="shared" si="10"/>
        <v>0</v>
      </c>
      <c r="N34" s="85">
        <f t="shared" si="11"/>
        <v>0</v>
      </c>
    </row>
    <row r="35" spans="2:14" ht="12.95" customHeight="1" x14ac:dyDescent="0.2">
      <c r="B35" s="51"/>
      <c r="C35" s="51" t="s">
        <v>215</v>
      </c>
      <c r="D35" s="51"/>
      <c r="E35" s="85"/>
      <c r="F35" s="85"/>
      <c r="G35" s="85"/>
      <c r="H35" s="85">
        <f t="shared" si="8"/>
        <v>0</v>
      </c>
      <c r="I35" s="87">
        <v>20</v>
      </c>
      <c r="J35" s="85">
        <f t="shared" si="9"/>
        <v>0</v>
      </c>
      <c r="K35" s="85"/>
      <c r="L35" s="85"/>
      <c r="M35" s="85">
        <f t="shared" si="10"/>
        <v>0</v>
      </c>
      <c r="N35" s="85">
        <f t="shared" si="11"/>
        <v>0</v>
      </c>
    </row>
    <row r="36" spans="2:14" ht="12.95" customHeight="1" x14ac:dyDescent="0.2">
      <c r="B36" s="51"/>
      <c r="C36" s="51" t="s">
        <v>216</v>
      </c>
      <c r="D36" s="51"/>
      <c r="E36" s="85"/>
      <c r="F36" s="85"/>
      <c r="G36" s="85"/>
      <c r="H36" s="85">
        <f t="shared" si="8"/>
        <v>0</v>
      </c>
      <c r="I36" s="87">
        <v>20</v>
      </c>
      <c r="J36" s="85">
        <f t="shared" si="9"/>
        <v>0</v>
      </c>
      <c r="K36" s="85"/>
      <c r="L36" s="85"/>
      <c r="M36" s="85">
        <f t="shared" si="10"/>
        <v>0</v>
      </c>
      <c r="N36" s="85">
        <f t="shared" si="11"/>
        <v>0</v>
      </c>
    </row>
    <row r="37" spans="2:14" ht="12.95" customHeight="1" x14ac:dyDescent="0.2">
      <c r="B37" s="51"/>
      <c r="C37" s="51" t="s">
        <v>217</v>
      </c>
      <c r="D37" s="51"/>
      <c r="E37" s="85"/>
      <c r="F37" s="85"/>
      <c r="G37" s="85"/>
      <c r="H37" s="85">
        <f t="shared" si="8"/>
        <v>0</v>
      </c>
      <c r="I37" s="87"/>
      <c r="J37" s="85">
        <f t="shared" si="9"/>
        <v>0</v>
      </c>
      <c r="K37" s="85"/>
      <c r="L37" s="85"/>
      <c r="M37" s="85">
        <f t="shared" si="10"/>
        <v>0</v>
      </c>
      <c r="N37" s="85">
        <f t="shared" si="11"/>
        <v>0</v>
      </c>
    </row>
    <row r="38" spans="2:14" ht="12.95" customHeight="1" x14ac:dyDescent="0.2">
      <c r="B38" s="51"/>
      <c r="C38" s="51" t="s">
        <v>218</v>
      </c>
      <c r="D38" s="51"/>
      <c r="E38" s="85"/>
      <c r="F38" s="85"/>
      <c r="G38" s="85"/>
      <c r="H38" s="85">
        <f t="shared" si="8"/>
        <v>0</v>
      </c>
      <c r="I38" s="87"/>
      <c r="J38" s="85">
        <f t="shared" si="9"/>
        <v>0</v>
      </c>
      <c r="K38" s="85"/>
      <c r="L38" s="85"/>
      <c r="M38" s="85">
        <f t="shared" si="10"/>
        <v>0</v>
      </c>
      <c r="N38" s="85">
        <f t="shared" si="11"/>
        <v>0</v>
      </c>
    </row>
    <row r="39" spans="2:14" ht="12.95" customHeight="1" thickBot="1" x14ac:dyDescent="0.25">
      <c r="B39" s="51"/>
      <c r="C39" s="51" t="s">
        <v>189</v>
      </c>
      <c r="D39" s="51"/>
      <c r="E39" s="85"/>
      <c r="F39" s="85"/>
      <c r="G39" s="85"/>
      <c r="H39" s="85">
        <f t="shared" si="8"/>
        <v>0</v>
      </c>
      <c r="I39" s="87"/>
      <c r="J39" s="85">
        <f t="shared" si="9"/>
        <v>0</v>
      </c>
      <c r="K39" s="85"/>
      <c r="L39" s="85"/>
      <c r="M39" s="85">
        <f t="shared" si="10"/>
        <v>0</v>
      </c>
      <c r="N39" s="85">
        <f t="shared" si="11"/>
        <v>0</v>
      </c>
    </row>
    <row r="40" spans="2:14" ht="12.95" customHeight="1" thickBot="1" x14ac:dyDescent="0.25">
      <c r="B40" s="51" t="s">
        <v>87</v>
      </c>
      <c r="C40" s="51"/>
      <c r="D40" s="51"/>
      <c r="E40" s="89">
        <f>SUM(E11:E39)</f>
        <v>0</v>
      </c>
      <c r="F40" s="89">
        <f>SUM(F11:F39)</f>
        <v>0</v>
      </c>
      <c r="G40" s="89">
        <f>SUM(G11:G39)</f>
        <v>0</v>
      </c>
      <c r="H40" s="89">
        <f>E40+F40-G40</f>
        <v>0</v>
      </c>
      <c r="I40" s="93"/>
      <c r="J40" s="92">
        <f>SUM(J11:J39)</f>
        <v>0</v>
      </c>
      <c r="K40" s="89">
        <f>SUM(K11:K39)</f>
        <v>0</v>
      </c>
      <c r="L40" s="89">
        <f>SUM(L11:L39)</f>
        <v>0</v>
      </c>
      <c r="M40" s="89">
        <f>J40+K40-L40</f>
        <v>0</v>
      </c>
      <c r="N40" s="89">
        <f>H40-M40</f>
        <v>0</v>
      </c>
    </row>
    <row r="41" spans="2:14" ht="7.5" customHeight="1" thickTop="1" x14ac:dyDescent="0.2">
      <c r="B41" s="51"/>
      <c r="C41" s="51"/>
      <c r="D41" s="51"/>
      <c r="E41" s="58"/>
      <c r="F41" s="58"/>
      <c r="G41" s="58"/>
      <c r="H41" s="58"/>
      <c r="I41" s="51"/>
      <c r="J41" s="58"/>
      <c r="K41" s="58"/>
      <c r="L41" s="58"/>
      <c r="M41" s="58"/>
      <c r="N41" s="58"/>
    </row>
    <row r="42" spans="2:14" ht="9.9499999999999993" customHeight="1" x14ac:dyDescent="0.2">
      <c r="B42" s="51"/>
      <c r="C42" s="51"/>
      <c r="D42" s="51"/>
      <c r="E42" s="51"/>
      <c r="F42" s="51"/>
      <c r="G42" s="51" t="s">
        <v>108</v>
      </c>
      <c r="H42" s="51"/>
      <c r="I42" s="51"/>
      <c r="J42" s="51"/>
      <c r="K42" s="51"/>
      <c r="L42" s="51"/>
      <c r="M42" s="51"/>
      <c r="N42" s="51"/>
    </row>
    <row r="43" spans="2:14" ht="9.9499999999999993" customHeight="1" x14ac:dyDescent="0.2">
      <c r="B43" s="51"/>
      <c r="C43" s="51"/>
      <c r="D43" s="51"/>
      <c r="E43" s="51"/>
      <c r="F43" s="51"/>
      <c r="G43" s="59" t="s">
        <v>120</v>
      </c>
      <c r="H43" s="51"/>
      <c r="I43" s="51"/>
      <c r="J43" s="91">
        <f>'9B - Water'!J40</f>
        <v>0</v>
      </c>
      <c r="K43" s="51"/>
      <c r="L43" s="51"/>
      <c r="M43" s="51"/>
      <c r="N43" s="51"/>
    </row>
    <row r="44" spans="2:14" ht="6.75" customHeight="1" x14ac:dyDescent="0.2">
      <c r="B44" s="51"/>
      <c r="C44" s="51"/>
      <c r="D44" s="51"/>
      <c r="E44" s="51"/>
      <c r="F44" s="51"/>
      <c r="G44" s="51"/>
      <c r="H44" s="51"/>
      <c r="I44" s="51"/>
      <c r="J44" s="51"/>
      <c r="K44" s="51"/>
      <c r="L44" s="51"/>
      <c r="M44" s="51"/>
      <c r="N44" s="51"/>
    </row>
    <row r="45" spans="2:14" ht="9.9499999999999993" customHeight="1" thickBot="1" x14ac:dyDescent="0.25">
      <c r="B45" s="51"/>
      <c r="C45" s="51"/>
      <c r="D45" s="51"/>
      <c r="E45" s="51"/>
      <c r="F45" s="51"/>
      <c r="G45" s="51" t="s">
        <v>187</v>
      </c>
      <c r="H45" s="51"/>
      <c r="I45" s="51" t="s">
        <v>195</v>
      </c>
      <c r="J45" s="90">
        <f>J40-J43</f>
        <v>0</v>
      </c>
      <c r="K45" s="51"/>
      <c r="L45" s="51"/>
      <c r="M45" s="51"/>
      <c r="N45" s="51"/>
    </row>
    <row r="46" spans="2:14" ht="11.1" customHeight="1" thickTop="1" x14ac:dyDescent="0.2">
      <c r="B46" s="48"/>
      <c r="C46" s="48"/>
      <c r="D46" s="48"/>
      <c r="E46" s="48"/>
      <c r="F46" s="48"/>
      <c r="G46" s="48"/>
      <c r="H46" s="48"/>
      <c r="I46" s="48"/>
      <c r="J46" s="48"/>
      <c r="K46" s="48"/>
      <c r="L46" s="48"/>
      <c r="M46" s="48"/>
      <c r="N46" s="48"/>
    </row>
  </sheetData>
  <phoneticPr fontId="0" type="noConversion"/>
  <printOptions horizontalCentered="1"/>
  <pageMargins left="0.25" right="0.62" top="1" bottom="0.5" header="0.5" footer="0.24"/>
  <pageSetup scale="97" orientation="landscape" r:id="rId1"/>
  <headerFooter alignWithMargins="0">
    <oddHeader xml:space="preserve">&amp;R&amp;"Arial,Bold Italic"&amp;12Schedule 9A - Water
</oddHeader>
    <oddFooter>&amp;R&amp;8 2019 v.1</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1CFA-4DB8-451F-AABC-BC5C492694E5}">
  <sheetPr>
    <pageSetUpPr fitToPage="1"/>
  </sheetPr>
  <dimension ref="B3:N46"/>
  <sheetViews>
    <sheetView workbookViewId="0">
      <selection activeCell="E11" sqref="E11"/>
    </sheetView>
  </sheetViews>
  <sheetFormatPr defaultColWidth="8.85546875" defaultRowHeight="12.75" x14ac:dyDescent="0.2"/>
  <cols>
    <col min="1" max="1" width="8.85546875" customWidth="1"/>
    <col min="2" max="2" width="2" customWidth="1"/>
    <col min="3" max="3" width="23.28515625" customWidth="1"/>
    <col min="4" max="4" width="3.140625" customWidth="1"/>
    <col min="5" max="14" width="10.7109375" customWidth="1"/>
  </cols>
  <sheetData>
    <row r="3" spans="2:14" ht="12" customHeight="1" x14ac:dyDescent="0.2">
      <c r="B3" s="49" t="s">
        <v>88</v>
      </c>
      <c r="C3" s="50"/>
      <c r="D3" s="50"/>
      <c r="E3" s="51"/>
      <c r="F3" s="51"/>
      <c r="G3" s="51"/>
      <c r="H3" s="51"/>
      <c r="I3" s="51"/>
      <c r="J3" s="51"/>
      <c r="K3" s="51"/>
      <c r="L3" s="51"/>
      <c r="M3" s="51"/>
      <c r="N3" s="51"/>
    </row>
    <row r="4" spans="2:14" ht="9.9499999999999993" customHeight="1" x14ac:dyDescent="0.2">
      <c r="B4" s="72"/>
      <c r="C4" s="73" t="str">
        <f>GenIns!F2</f>
        <v>XX</v>
      </c>
      <c r="D4" s="50"/>
      <c r="E4" s="52">
        <v>1</v>
      </c>
      <c r="F4" s="52">
        <v>2</v>
      </c>
      <c r="G4" s="52">
        <v>3</v>
      </c>
      <c r="H4" s="52">
        <v>4</v>
      </c>
      <c r="I4" s="52">
        <v>5</v>
      </c>
      <c r="J4" s="52">
        <v>6</v>
      </c>
      <c r="K4" s="52">
        <v>7</v>
      </c>
      <c r="L4" s="52">
        <v>8</v>
      </c>
      <c r="M4" s="52">
        <v>9</v>
      </c>
      <c r="N4" s="52">
        <v>10</v>
      </c>
    </row>
    <row r="5" spans="2:14" ht="9.9499999999999993" customHeight="1" x14ac:dyDescent="0.2">
      <c r="B5" s="49" t="s">
        <v>89</v>
      </c>
      <c r="C5" s="49"/>
      <c r="D5" s="49"/>
      <c r="E5" s="52"/>
      <c r="F5" s="52"/>
      <c r="G5" s="52"/>
      <c r="H5" s="53" t="s">
        <v>90</v>
      </c>
      <c r="I5" s="52"/>
      <c r="J5" s="53" t="s">
        <v>91</v>
      </c>
      <c r="K5" s="52"/>
      <c r="L5" s="52"/>
      <c r="M5" s="53" t="s">
        <v>92</v>
      </c>
      <c r="N5" s="53" t="s">
        <v>93</v>
      </c>
    </row>
    <row r="6" spans="2:14" ht="9.9499999999999993" customHeight="1" x14ac:dyDescent="0.2">
      <c r="B6" s="49" t="s">
        <v>115</v>
      </c>
      <c r="C6" s="49"/>
      <c r="D6" s="49"/>
      <c r="E6" s="51"/>
      <c r="F6" s="51"/>
      <c r="G6" s="51"/>
      <c r="H6" s="51"/>
      <c r="I6" s="53"/>
      <c r="J6" s="53" t="s">
        <v>0</v>
      </c>
      <c r="K6" s="53" t="s">
        <v>111</v>
      </c>
      <c r="L6" s="53" t="s">
        <v>96</v>
      </c>
      <c r="M6" s="53" t="s">
        <v>111</v>
      </c>
      <c r="N6" s="53" t="s">
        <v>112</v>
      </c>
    </row>
    <row r="7" spans="2:14" ht="9.9499999999999993" customHeight="1" x14ac:dyDescent="0.2">
      <c r="B7" s="49" t="s">
        <v>110</v>
      </c>
      <c r="C7" s="50"/>
      <c r="D7" s="50"/>
      <c r="E7" s="53" t="s">
        <v>113</v>
      </c>
      <c r="F7" s="54"/>
      <c r="G7" s="54"/>
      <c r="H7" s="53" t="s">
        <v>113</v>
      </c>
      <c r="I7" s="53" t="s">
        <v>111</v>
      </c>
      <c r="J7" s="53" t="s">
        <v>0</v>
      </c>
      <c r="K7" s="53" t="s">
        <v>100</v>
      </c>
      <c r="L7" s="53" t="s">
        <v>101</v>
      </c>
      <c r="M7" s="53" t="s">
        <v>100</v>
      </c>
      <c r="N7" s="53" t="s">
        <v>113</v>
      </c>
    </row>
    <row r="8" spans="2:14" ht="9.9499999999999993" customHeight="1" x14ac:dyDescent="0.2">
      <c r="B8" s="49"/>
      <c r="C8" s="94" t="str">
        <f>GenIns!H8</f>
        <v>20xx</v>
      </c>
      <c r="D8" s="50"/>
      <c r="E8" s="55" t="s">
        <v>83</v>
      </c>
      <c r="F8" s="56" t="s">
        <v>102</v>
      </c>
      <c r="G8" s="56" t="s">
        <v>96</v>
      </c>
      <c r="H8" s="57" t="s">
        <v>86</v>
      </c>
      <c r="I8" s="56" t="s">
        <v>103</v>
      </c>
      <c r="J8" s="56" t="s">
        <v>111</v>
      </c>
      <c r="K8" s="55" t="s">
        <v>83</v>
      </c>
      <c r="L8" s="56" t="s">
        <v>100</v>
      </c>
      <c r="M8" s="55" t="s">
        <v>86</v>
      </c>
      <c r="N8" s="57" t="s">
        <v>86</v>
      </c>
    </row>
    <row r="9" spans="2:14" ht="8.25" customHeight="1" x14ac:dyDescent="0.2">
      <c r="B9" s="49" t="s">
        <v>0</v>
      </c>
      <c r="C9" s="50"/>
      <c r="D9" s="50"/>
      <c r="E9" s="51"/>
      <c r="F9" s="51"/>
      <c r="G9" s="51"/>
      <c r="H9" s="51"/>
      <c r="I9" s="51"/>
      <c r="J9" s="51"/>
      <c r="K9" s="51"/>
      <c r="L9" s="51"/>
      <c r="M9" s="51"/>
      <c r="N9" s="51"/>
    </row>
    <row r="10" spans="2:14" ht="12" customHeight="1" x14ac:dyDescent="0.2">
      <c r="B10" s="60" t="s">
        <v>116</v>
      </c>
      <c r="C10" s="51"/>
      <c r="D10" s="51"/>
      <c r="E10" s="51"/>
      <c r="F10" s="51"/>
      <c r="G10" s="51"/>
      <c r="H10" s="51"/>
      <c r="I10" s="56" t="s">
        <v>105</v>
      </c>
      <c r="J10" s="51"/>
      <c r="K10" s="51"/>
      <c r="L10" s="51"/>
      <c r="M10" s="51"/>
      <c r="N10" s="51"/>
    </row>
    <row r="11" spans="2:14" ht="12.95" customHeight="1" x14ac:dyDescent="0.2">
      <c r="B11" s="51"/>
      <c r="C11" s="51" t="s">
        <v>193</v>
      </c>
      <c r="D11" s="51"/>
      <c r="E11" s="86"/>
      <c r="F11" s="86"/>
      <c r="G11" s="86"/>
      <c r="H11" s="86">
        <f t="shared" ref="H11:H16" si="0">E11+F11-G11</f>
        <v>0</v>
      </c>
      <c r="I11" s="87"/>
      <c r="J11" s="86">
        <f t="shared" ref="J11:J16" si="1">(H11*I11)/100</f>
        <v>0</v>
      </c>
      <c r="K11" s="86"/>
      <c r="L11" s="86"/>
      <c r="M11" s="86">
        <f t="shared" ref="M11:M16" si="2">J11+K11-L11</f>
        <v>0</v>
      </c>
      <c r="N11" s="86">
        <f t="shared" ref="N11:N16" si="3">H11-M11</f>
        <v>0</v>
      </c>
    </row>
    <row r="12" spans="2:14" ht="12.95" customHeight="1" x14ac:dyDescent="0.2">
      <c r="B12" s="51"/>
      <c r="C12" s="51" t="s">
        <v>205</v>
      </c>
      <c r="D12" s="51"/>
      <c r="E12" s="85"/>
      <c r="F12" s="85"/>
      <c r="G12" s="85"/>
      <c r="H12" s="85">
        <f t="shared" si="0"/>
        <v>0</v>
      </c>
      <c r="I12" s="87">
        <v>1.2</v>
      </c>
      <c r="J12" s="85">
        <f t="shared" si="1"/>
        <v>0</v>
      </c>
      <c r="K12" s="85"/>
      <c r="L12" s="85"/>
      <c r="M12" s="85">
        <f t="shared" si="2"/>
        <v>0</v>
      </c>
      <c r="N12" s="85">
        <f t="shared" si="3"/>
        <v>0</v>
      </c>
    </row>
    <row r="13" spans="2:14" ht="12.95" customHeight="1" x14ac:dyDescent="0.2">
      <c r="B13" s="51"/>
      <c r="C13" s="51" t="s">
        <v>206</v>
      </c>
      <c r="D13" s="51"/>
      <c r="E13" s="85"/>
      <c r="F13" s="85"/>
      <c r="G13" s="85"/>
      <c r="H13" s="85">
        <f t="shared" si="0"/>
        <v>0</v>
      </c>
      <c r="I13" s="87">
        <v>1.2</v>
      </c>
      <c r="J13" s="85">
        <f t="shared" si="1"/>
        <v>0</v>
      </c>
      <c r="K13" s="85"/>
      <c r="L13" s="85"/>
      <c r="M13" s="85">
        <f t="shared" si="2"/>
        <v>0</v>
      </c>
      <c r="N13" s="85">
        <f t="shared" si="3"/>
        <v>0</v>
      </c>
    </row>
    <row r="14" spans="2:14" ht="12.95" customHeight="1" x14ac:dyDescent="0.2">
      <c r="B14" s="51"/>
      <c r="C14" s="51" t="s">
        <v>207</v>
      </c>
      <c r="D14" s="51"/>
      <c r="E14" s="85"/>
      <c r="F14" s="85"/>
      <c r="G14" s="85"/>
      <c r="H14" s="85">
        <f t="shared" si="0"/>
        <v>0</v>
      </c>
      <c r="I14" s="87">
        <v>1.2</v>
      </c>
      <c r="J14" s="85">
        <f t="shared" si="1"/>
        <v>0</v>
      </c>
      <c r="K14" s="85"/>
      <c r="L14" s="85"/>
      <c r="M14" s="85">
        <f t="shared" si="2"/>
        <v>0</v>
      </c>
      <c r="N14" s="85">
        <f t="shared" si="3"/>
        <v>0</v>
      </c>
    </row>
    <row r="15" spans="2:14" ht="12.95" customHeight="1" x14ac:dyDescent="0.2">
      <c r="B15" s="51"/>
      <c r="C15" s="51" t="s">
        <v>208</v>
      </c>
      <c r="D15" s="51"/>
      <c r="E15" s="85"/>
      <c r="F15" s="85"/>
      <c r="G15" s="85"/>
      <c r="H15" s="85">
        <f t="shared" si="0"/>
        <v>0</v>
      </c>
      <c r="I15" s="87">
        <v>1.2</v>
      </c>
      <c r="J15" s="85">
        <f t="shared" si="1"/>
        <v>0</v>
      </c>
      <c r="K15" s="85"/>
      <c r="L15" s="85"/>
      <c r="M15" s="85">
        <f t="shared" si="2"/>
        <v>0</v>
      </c>
      <c r="N15" s="85">
        <f t="shared" si="3"/>
        <v>0</v>
      </c>
    </row>
    <row r="16" spans="2:14" ht="12.95" customHeight="1" x14ac:dyDescent="0.2">
      <c r="B16" s="51"/>
      <c r="C16" s="51" t="s">
        <v>189</v>
      </c>
      <c r="D16" s="51"/>
      <c r="E16" s="85"/>
      <c r="F16" s="85"/>
      <c r="G16" s="85"/>
      <c r="H16" s="85">
        <f t="shared" si="0"/>
        <v>0</v>
      </c>
      <c r="I16" s="87"/>
      <c r="J16" s="85">
        <f t="shared" si="1"/>
        <v>0</v>
      </c>
      <c r="K16" s="85"/>
      <c r="L16" s="85"/>
      <c r="M16" s="85">
        <f t="shared" si="2"/>
        <v>0</v>
      </c>
      <c r="N16" s="85">
        <f t="shared" si="3"/>
        <v>0</v>
      </c>
    </row>
    <row r="17" spans="2:14" ht="12" customHeight="1" x14ac:dyDescent="0.2">
      <c r="B17" s="60" t="s">
        <v>117</v>
      </c>
      <c r="C17" s="51"/>
      <c r="D17" s="51"/>
      <c r="E17" s="61"/>
      <c r="F17" s="61"/>
      <c r="G17" s="61"/>
      <c r="H17" s="61"/>
      <c r="I17" s="62"/>
      <c r="J17" s="61"/>
      <c r="K17" s="61"/>
      <c r="L17" s="61"/>
      <c r="M17" s="61"/>
      <c r="N17" s="61"/>
    </row>
    <row r="18" spans="2:14" ht="12.95" customHeight="1" x14ac:dyDescent="0.2">
      <c r="B18" s="51"/>
      <c r="C18" s="51" t="s">
        <v>193</v>
      </c>
      <c r="D18" s="51"/>
      <c r="E18" s="85"/>
      <c r="F18" s="85"/>
      <c r="G18" s="85"/>
      <c r="H18" s="85">
        <f>E18+F18-G18</f>
        <v>0</v>
      </c>
      <c r="I18" s="87"/>
      <c r="J18" s="85">
        <f>(H18*I18)/100</f>
        <v>0</v>
      </c>
      <c r="K18" s="85"/>
      <c r="L18" s="85"/>
      <c r="M18" s="85">
        <f>J18+K18-L18</f>
        <v>0</v>
      </c>
      <c r="N18" s="85">
        <f>H18-M18</f>
        <v>0</v>
      </c>
    </row>
    <row r="19" spans="2:14" ht="12.95" customHeight="1" x14ac:dyDescent="0.2">
      <c r="B19" s="51"/>
      <c r="C19" s="51" t="s">
        <v>205</v>
      </c>
      <c r="D19" s="51"/>
      <c r="E19" s="85"/>
      <c r="F19" s="85"/>
      <c r="G19" s="85"/>
      <c r="H19" s="85">
        <f>E19+F19-G19</f>
        <v>0</v>
      </c>
      <c r="I19" s="87">
        <v>1.2</v>
      </c>
      <c r="J19" s="85">
        <f>(H19*I19)/100</f>
        <v>0</v>
      </c>
      <c r="K19" s="85"/>
      <c r="L19" s="85"/>
      <c r="M19" s="85">
        <f>J19+K19-L19</f>
        <v>0</v>
      </c>
      <c r="N19" s="85">
        <f>H19-M19</f>
        <v>0</v>
      </c>
    </row>
    <row r="20" spans="2:14" ht="12.95" customHeight="1" x14ac:dyDescent="0.2">
      <c r="B20" s="51"/>
      <c r="C20" s="51" t="s">
        <v>194</v>
      </c>
      <c r="D20" s="51"/>
      <c r="E20" s="85"/>
      <c r="F20" s="85"/>
      <c r="G20" s="85"/>
      <c r="H20" s="85">
        <f>E20+F20-G20</f>
        <v>0</v>
      </c>
      <c r="I20" s="87">
        <v>5</v>
      </c>
      <c r="J20" s="85">
        <f>(H20*I20)/100</f>
        <v>0</v>
      </c>
      <c r="K20" s="85"/>
      <c r="L20" s="85"/>
      <c r="M20" s="85">
        <f>J20+K20-L20</f>
        <v>0</v>
      </c>
      <c r="N20" s="85">
        <f>H20-M20</f>
        <v>0</v>
      </c>
    </row>
    <row r="21" spans="2:14" ht="12.95" customHeight="1" x14ac:dyDescent="0.2">
      <c r="C21" s="51" t="s">
        <v>189</v>
      </c>
      <c r="D21" s="51"/>
      <c r="E21" s="85"/>
      <c r="F21" s="85"/>
      <c r="G21" s="85"/>
      <c r="H21" s="85">
        <f>E21+F21-G21</f>
        <v>0</v>
      </c>
      <c r="I21" s="87"/>
      <c r="J21" s="85">
        <f>(H21*I21)/100</f>
        <v>0</v>
      </c>
      <c r="K21" s="85"/>
      <c r="L21" s="85"/>
      <c r="M21" s="85">
        <f>J21+K21-L21</f>
        <v>0</v>
      </c>
      <c r="N21" s="85">
        <f>H21-M21</f>
        <v>0</v>
      </c>
    </row>
    <row r="22" spans="2:14" ht="12" customHeight="1" x14ac:dyDescent="0.2">
      <c r="B22" s="60" t="s">
        <v>118</v>
      </c>
      <c r="C22" s="51"/>
      <c r="D22" s="51"/>
      <c r="E22" s="61"/>
      <c r="F22" s="61"/>
      <c r="G22" s="61"/>
      <c r="H22" s="61"/>
      <c r="I22" s="62"/>
      <c r="J22" s="61"/>
      <c r="K22" s="61"/>
      <c r="L22" s="61"/>
      <c r="M22" s="61"/>
      <c r="N22" s="61"/>
    </row>
    <row r="23" spans="2:14" ht="12.95" customHeight="1" x14ac:dyDescent="0.2">
      <c r="B23" s="51"/>
      <c r="C23" s="51" t="s">
        <v>219</v>
      </c>
      <c r="D23" s="51"/>
      <c r="E23" s="85"/>
      <c r="F23" s="85"/>
      <c r="G23" s="85"/>
      <c r="H23" s="85">
        <f>E23+F23-G23</f>
        <v>0</v>
      </c>
      <c r="I23" s="87">
        <v>5</v>
      </c>
      <c r="J23" s="85">
        <f>(H23*I23)/100</f>
        <v>0</v>
      </c>
      <c r="K23" s="85"/>
      <c r="L23" s="85"/>
      <c r="M23" s="85">
        <f>J23+K23-L23</f>
        <v>0</v>
      </c>
      <c r="N23" s="85">
        <f>H23-M23</f>
        <v>0</v>
      </c>
    </row>
    <row r="24" spans="2:14" ht="12.95" customHeight="1" x14ac:dyDescent="0.2">
      <c r="B24" s="51"/>
      <c r="C24" s="51" t="s">
        <v>220</v>
      </c>
      <c r="D24" s="51"/>
      <c r="E24" s="85"/>
      <c r="F24" s="85"/>
      <c r="G24" s="85"/>
      <c r="H24" s="85">
        <f>E24+F24-G24</f>
        <v>0</v>
      </c>
      <c r="I24" s="87"/>
      <c r="J24" s="85">
        <f>(H24*I24)/100</f>
        <v>0</v>
      </c>
      <c r="K24" s="85"/>
      <c r="L24" s="85"/>
      <c r="M24" s="85">
        <f>J24+K24-L24</f>
        <v>0</v>
      </c>
      <c r="N24" s="85">
        <f>H24-M24</f>
        <v>0</v>
      </c>
    </row>
    <row r="25" spans="2:14" ht="12" customHeight="1" x14ac:dyDescent="0.2">
      <c r="B25" s="60" t="s">
        <v>119</v>
      </c>
      <c r="C25" s="51"/>
      <c r="D25" s="51"/>
      <c r="E25" s="61"/>
      <c r="F25" s="61"/>
      <c r="G25" s="61"/>
      <c r="H25" s="61"/>
      <c r="I25" s="62"/>
      <c r="J25" s="61"/>
      <c r="K25" s="61"/>
      <c r="L25" s="61"/>
      <c r="M25" s="61"/>
      <c r="N25" s="61"/>
    </row>
    <row r="26" spans="2:14" ht="12.95" customHeight="1" x14ac:dyDescent="0.2">
      <c r="B26" s="51"/>
      <c r="C26" s="51" t="s">
        <v>193</v>
      </c>
      <c r="D26" s="51"/>
      <c r="E26" s="85"/>
      <c r="F26" s="85"/>
      <c r="G26" s="85"/>
      <c r="H26" s="85">
        <f t="shared" ref="H26:H31" si="4">E26+F26-G26</f>
        <v>0</v>
      </c>
      <c r="I26" s="87"/>
      <c r="J26" s="85">
        <f t="shared" ref="J26:J31" si="5">(H26*I26)/100</f>
        <v>0</v>
      </c>
      <c r="K26" s="85"/>
      <c r="L26" s="85"/>
      <c r="M26" s="85">
        <f t="shared" ref="M26:M31" si="6">J26+K26-L26</f>
        <v>0</v>
      </c>
      <c r="N26" s="85">
        <f t="shared" ref="N26:N31" si="7">H26-M26</f>
        <v>0</v>
      </c>
    </row>
    <row r="27" spans="2:14" ht="12.95" customHeight="1" x14ac:dyDescent="0.2">
      <c r="B27" s="51"/>
      <c r="C27" s="51" t="s">
        <v>209</v>
      </c>
      <c r="D27" s="51"/>
      <c r="E27" s="85"/>
      <c r="F27" s="85"/>
      <c r="G27" s="85"/>
      <c r="H27" s="85">
        <f t="shared" si="4"/>
        <v>0</v>
      </c>
      <c r="I27" s="87">
        <v>1.2</v>
      </c>
      <c r="J27" s="85">
        <f t="shared" si="5"/>
        <v>0</v>
      </c>
      <c r="K27" s="85"/>
      <c r="L27" s="85"/>
      <c r="M27" s="85">
        <f t="shared" si="6"/>
        <v>0</v>
      </c>
      <c r="N27" s="85">
        <f t="shared" si="7"/>
        <v>0</v>
      </c>
    </row>
    <row r="28" spans="2:14" ht="12.95" customHeight="1" x14ac:dyDescent="0.2">
      <c r="B28" s="51"/>
      <c r="C28" s="51" t="s">
        <v>210</v>
      </c>
      <c r="D28" s="51"/>
      <c r="E28" s="85"/>
      <c r="F28" s="85"/>
      <c r="G28" s="85"/>
      <c r="H28" s="85">
        <f t="shared" si="4"/>
        <v>0</v>
      </c>
      <c r="I28" s="87">
        <v>2</v>
      </c>
      <c r="J28" s="85">
        <f t="shared" si="5"/>
        <v>0</v>
      </c>
      <c r="K28" s="85"/>
      <c r="L28" s="85"/>
      <c r="M28" s="85">
        <f t="shared" si="6"/>
        <v>0</v>
      </c>
      <c r="N28" s="85">
        <f t="shared" si="7"/>
        <v>0</v>
      </c>
    </row>
    <row r="29" spans="2:14" ht="12.95" customHeight="1" x14ac:dyDescent="0.2">
      <c r="B29" s="51"/>
      <c r="C29" s="51" t="s">
        <v>211</v>
      </c>
      <c r="D29" s="51"/>
      <c r="E29" s="85"/>
      <c r="F29" s="85"/>
      <c r="G29" s="85"/>
      <c r="H29" s="85">
        <f t="shared" si="4"/>
        <v>0</v>
      </c>
      <c r="I29" s="87">
        <v>5</v>
      </c>
      <c r="J29" s="85">
        <f t="shared" si="5"/>
        <v>0</v>
      </c>
      <c r="K29" s="85"/>
      <c r="L29" s="85"/>
      <c r="M29" s="85">
        <f t="shared" si="6"/>
        <v>0</v>
      </c>
      <c r="N29" s="85">
        <f t="shared" si="7"/>
        <v>0</v>
      </c>
    </row>
    <row r="30" spans="2:14" ht="12.95" customHeight="1" x14ac:dyDescent="0.2">
      <c r="B30" s="51"/>
      <c r="C30" s="51" t="s">
        <v>212</v>
      </c>
      <c r="D30" s="51"/>
      <c r="E30" s="85"/>
      <c r="F30" s="85"/>
      <c r="G30" s="85"/>
      <c r="H30" s="85">
        <f t="shared" si="4"/>
        <v>0</v>
      </c>
      <c r="I30" s="87">
        <v>2</v>
      </c>
      <c r="J30" s="85">
        <f t="shared" si="5"/>
        <v>0</v>
      </c>
      <c r="K30" s="85"/>
      <c r="L30" s="85"/>
      <c r="M30" s="85">
        <f t="shared" si="6"/>
        <v>0</v>
      </c>
      <c r="N30" s="85">
        <f t="shared" si="7"/>
        <v>0</v>
      </c>
    </row>
    <row r="31" spans="2:14" ht="12.95" customHeight="1" x14ac:dyDescent="0.2">
      <c r="B31" s="51"/>
      <c r="C31" s="51" t="s">
        <v>189</v>
      </c>
      <c r="D31" s="51"/>
      <c r="E31" s="85"/>
      <c r="F31" s="85"/>
      <c r="G31" s="85"/>
      <c r="H31" s="85">
        <f t="shared" si="4"/>
        <v>0</v>
      </c>
      <c r="I31" s="87"/>
      <c r="J31" s="85">
        <f t="shared" si="5"/>
        <v>0</v>
      </c>
      <c r="K31" s="85"/>
      <c r="L31" s="85"/>
      <c r="M31" s="85">
        <f t="shared" si="6"/>
        <v>0</v>
      </c>
      <c r="N31" s="85">
        <f t="shared" si="7"/>
        <v>0</v>
      </c>
    </row>
    <row r="32" spans="2:14" ht="12" customHeight="1" x14ac:dyDescent="0.2">
      <c r="B32" s="60" t="s">
        <v>107</v>
      </c>
      <c r="C32" s="51"/>
      <c r="D32" s="51"/>
      <c r="E32" s="61"/>
      <c r="F32" s="61"/>
      <c r="G32" s="61"/>
      <c r="H32" s="61"/>
      <c r="I32" s="62"/>
      <c r="J32" s="61"/>
      <c r="K32" s="61"/>
      <c r="L32" s="61"/>
      <c r="M32" s="61"/>
      <c r="N32" s="61"/>
    </row>
    <row r="33" spans="2:14" ht="12.95" customHeight="1" x14ac:dyDescent="0.2">
      <c r="B33" s="51"/>
      <c r="C33" s="51" t="s">
        <v>213</v>
      </c>
      <c r="D33" s="51"/>
      <c r="E33" s="85"/>
      <c r="F33" s="85"/>
      <c r="G33" s="85"/>
      <c r="H33" s="85">
        <f t="shared" ref="H33:H39" si="8">E33+F33-G33</f>
        <v>0</v>
      </c>
      <c r="I33" s="87">
        <v>10</v>
      </c>
      <c r="J33" s="85">
        <f t="shared" ref="J33:J39" si="9">(H33*I33)/100</f>
        <v>0</v>
      </c>
      <c r="K33" s="85"/>
      <c r="L33" s="85"/>
      <c r="M33" s="85">
        <f t="shared" ref="M33:M39" si="10">J33+K33-L33</f>
        <v>0</v>
      </c>
      <c r="N33" s="85">
        <f t="shared" ref="N33:N39" si="11">H33-M33</f>
        <v>0</v>
      </c>
    </row>
    <row r="34" spans="2:14" ht="12.95" customHeight="1" x14ac:dyDescent="0.2">
      <c r="B34" s="51"/>
      <c r="C34" s="51" t="s">
        <v>214</v>
      </c>
      <c r="D34" s="51"/>
      <c r="E34" s="85"/>
      <c r="F34" s="85"/>
      <c r="G34" s="85"/>
      <c r="H34" s="85">
        <f t="shared" si="8"/>
        <v>0</v>
      </c>
      <c r="I34" s="87">
        <v>20</v>
      </c>
      <c r="J34" s="85">
        <f t="shared" si="9"/>
        <v>0</v>
      </c>
      <c r="K34" s="85"/>
      <c r="L34" s="85"/>
      <c r="M34" s="85">
        <f t="shared" si="10"/>
        <v>0</v>
      </c>
      <c r="N34" s="85">
        <f t="shared" si="11"/>
        <v>0</v>
      </c>
    </row>
    <row r="35" spans="2:14" ht="12.95" customHeight="1" x14ac:dyDescent="0.2">
      <c r="B35" s="51"/>
      <c r="C35" s="51" t="s">
        <v>215</v>
      </c>
      <c r="D35" s="51"/>
      <c r="E35" s="85"/>
      <c r="F35" s="85"/>
      <c r="G35" s="85"/>
      <c r="H35" s="85">
        <f t="shared" si="8"/>
        <v>0</v>
      </c>
      <c r="I35" s="87">
        <v>20</v>
      </c>
      <c r="J35" s="85">
        <f t="shared" si="9"/>
        <v>0</v>
      </c>
      <c r="K35" s="85"/>
      <c r="L35" s="85"/>
      <c r="M35" s="85">
        <f t="shared" si="10"/>
        <v>0</v>
      </c>
      <c r="N35" s="85">
        <f t="shared" si="11"/>
        <v>0</v>
      </c>
    </row>
    <row r="36" spans="2:14" ht="12.95" customHeight="1" x14ac:dyDescent="0.2">
      <c r="B36" s="51"/>
      <c r="C36" s="51" t="s">
        <v>216</v>
      </c>
      <c r="D36" s="51"/>
      <c r="E36" s="85"/>
      <c r="F36" s="85"/>
      <c r="G36" s="85"/>
      <c r="H36" s="85">
        <f t="shared" si="8"/>
        <v>0</v>
      </c>
      <c r="I36" s="87">
        <v>20</v>
      </c>
      <c r="J36" s="85">
        <f t="shared" si="9"/>
        <v>0</v>
      </c>
      <c r="K36" s="85"/>
      <c r="L36" s="85"/>
      <c r="M36" s="85">
        <f t="shared" si="10"/>
        <v>0</v>
      </c>
      <c r="N36" s="85">
        <f t="shared" si="11"/>
        <v>0</v>
      </c>
    </row>
    <row r="37" spans="2:14" ht="12.95" customHeight="1" x14ac:dyDescent="0.2">
      <c r="B37" s="51"/>
      <c r="C37" s="51" t="s">
        <v>217</v>
      </c>
      <c r="D37" s="51"/>
      <c r="E37" s="85"/>
      <c r="F37" s="85"/>
      <c r="G37" s="85"/>
      <c r="H37" s="85">
        <f t="shared" si="8"/>
        <v>0</v>
      </c>
      <c r="I37" s="87"/>
      <c r="J37" s="85">
        <f t="shared" si="9"/>
        <v>0</v>
      </c>
      <c r="K37" s="85"/>
      <c r="L37" s="85"/>
      <c r="M37" s="85">
        <f t="shared" si="10"/>
        <v>0</v>
      </c>
      <c r="N37" s="85">
        <f t="shared" si="11"/>
        <v>0</v>
      </c>
    </row>
    <row r="38" spans="2:14" ht="12.95" customHeight="1" x14ac:dyDescent="0.2">
      <c r="B38" s="51"/>
      <c r="C38" s="51" t="s">
        <v>218</v>
      </c>
      <c r="D38" s="51"/>
      <c r="E38" s="85"/>
      <c r="F38" s="85"/>
      <c r="G38" s="85"/>
      <c r="H38" s="85">
        <f t="shared" si="8"/>
        <v>0</v>
      </c>
      <c r="I38" s="87"/>
      <c r="J38" s="85">
        <f t="shared" si="9"/>
        <v>0</v>
      </c>
      <c r="K38" s="85"/>
      <c r="L38" s="85"/>
      <c r="M38" s="85">
        <f t="shared" si="10"/>
        <v>0</v>
      </c>
      <c r="N38" s="85">
        <f t="shared" si="11"/>
        <v>0</v>
      </c>
    </row>
    <row r="39" spans="2:14" ht="12.95" customHeight="1" thickBot="1" x14ac:dyDescent="0.25">
      <c r="B39" s="51"/>
      <c r="C39" s="51" t="s">
        <v>189</v>
      </c>
      <c r="D39" s="51"/>
      <c r="E39" s="85"/>
      <c r="F39" s="85"/>
      <c r="G39" s="85"/>
      <c r="H39" s="85">
        <f t="shared" si="8"/>
        <v>0</v>
      </c>
      <c r="I39" s="87"/>
      <c r="J39" s="85">
        <f t="shared" si="9"/>
        <v>0</v>
      </c>
      <c r="K39" s="85"/>
      <c r="L39" s="85"/>
      <c r="M39" s="85">
        <f t="shared" si="10"/>
        <v>0</v>
      </c>
      <c r="N39" s="85">
        <f t="shared" si="11"/>
        <v>0</v>
      </c>
    </row>
    <row r="40" spans="2:14" ht="12.95" customHeight="1" thickBot="1" x14ac:dyDescent="0.25">
      <c r="B40" s="51" t="s">
        <v>87</v>
      </c>
      <c r="C40" s="51"/>
      <c r="D40" s="51"/>
      <c r="E40" s="89">
        <f>SUM(E11:E39)</f>
        <v>0</v>
      </c>
      <c r="F40" s="89">
        <f>SUM(F11:F39)</f>
        <v>0</v>
      </c>
      <c r="G40" s="89">
        <f>SUM(G11:G39)</f>
        <v>0</v>
      </c>
      <c r="H40" s="89">
        <f>E40+F40-G40</f>
        <v>0</v>
      </c>
      <c r="I40" s="93"/>
      <c r="J40" s="89">
        <f>SUM(J11:J39)</f>
        <v>0</v>
      </c>
      <c r="K40" s="89">
        <f>SUM(K11:K39)</f>
        <v>0</v>
      </c>
      <c r="L40" s="89">
        <f>SUM(L11:L39)</f>
        <v>0</v>
      </c>
      <c r="M40" s="89">
        <f>J40+K40-L40</f>
        <v>0</v>
      </c>
      <c r="N40" s="89">
        <f>H40-M40</f>
        <v>0</v>
      </c>
    </row>
    <row r="41" spans="2:14" ht="7.5" customHeight="1" thickTop="1" x14ac:dyDescent="0.2">
      <c r="B41" s="51"/>
      <c r="C41" s="51"/>
      <c r="D41" s="51"/>
      <c r="E41" s="58"/>
      <c r="F41" s="58"/>
      <c r="G41" s="58"/>
      <c r="H41" s="58"/>
      <c r="I41" s="51"/>
      <c r="J41" s="58"/>
      <c r="K41" s="58"/>
      <c r="L41" s="58"/>
      <c r="M41" s="58"/>
      <c r="N41" s="58"/>
    </row>
    <row r="42" spans="2:14" ht="9.9499999999999993" customHeight="1" x14ac:dyDescent="0.2">
      <c r="B42" s="51"/>
      <c r="C42" s="51"/>
      <c r="D42" s="51"/>
      <c r="E42" s="51"/>
      <c r="F42" s="51"/>
      <c r="G42" s="51"/>
      <c r="H42" s="51"/>
      <c r="I42" s="51"/>
      <c r="J42" s="95" t="s">
        <v>121</v>
      </c>
      <c r="K42" s="51"/>
      <c r="L42" s="51"/>
      <c r="M42" s="51"/>
      <c r="N42" s="51"/>
    </row>
    <row r="43" spans="2:14" ht="9.9499999999999993" customHeight="1" x14ac:dyDescent="0.2">
      <c r="B43" s="51"/>
      <c r="C43" s="51"/>
      <c r="D43" s="51"/>
      <c r="E43" s="51"/>
      <c r="F43" s="51"/>
      <c r="G43" s="59"/>
      <c r="H43" s="51"/>
      <c r="I43" s="51"/>
      <c r="J43" s="63"/>
      <c r="K43" s="51"/>
      <c r="L43" s="51"/>
      <c r="M43" s="51"/>
      <c r="N43" s="51"/>
    </row>
    <row r="44" spans="2:14" ht="6.75" customHeight="1" x14ac:dyDescent="0.2">
      <c r="B44" s="51"/>
      <c r="C44" s="51"/>
      <c r="D44" s="51"/>
      <c r="E44" s="51"/>
      <c r="F44" s="51"/>
      <c r="G44" s="51"/>
      <c r="H44" s="51"/>
      <c r="I44" s="51"/>
      <c r="J44" s="58"/>
      <c r="K44" s="51"/>
      <c r="L44" s="51"/>
      <c r="M44" s="51"/>
      <c r="N44" s="51"/>
    </row>
    <row r="45" spans="2:14" ht="9.9499999999999993" customHeight="1" x14ac:dyDescent="0.2">
      <c r="B45" s="51"/>
      <c r="C45" s="51"/>
      <c r="D45" s="51"/>
      <c r="E45" s="51"/>
      <c r="F45" s="51"/>
      <c r="G45" s="51"/>
      <c r="H45" s="51"/>
      <c r="I45" s="51"/>
      <c r="J45" s="63"/>
      <c r="K45" s="51"/>
      <c r="L45" s="51"/>
      <c r="M45" s="51"/>
      <c r="N45" s="51"/>
    </row>
    <row r="46" spans="2:14" ht="11.1" customHeight="1" x14ac:dyDescent="0.2">
      <c r="B46" s="48"/>
      <c r="C46" s="48"/>
      <c r="D46" s="48"/>
      <c r="E46" s="48"/>
      <c r="F46" s="48"/>
      <c r="G46" s="48"/>
      <c r="H46" s="48"/>
      <c r="I46" s="48"/>
      <c r="J46" s="48"/>
      <c r="K46" s="48"/>
      <c r="L46" s="48"/>
      <c r="M46" s="48"/>
      <c r="N46" s="48"/>
    </row>
  </sheetData>
  <phoneticPr fontId="0" type="noConversion"/>
  <printOptions horizontalCentered="1"/>
  <pageMargins left="0.25" right="0.61" top="1" bottom="0.5" header="0.5" footer="0.24"/>
  <pageSetup scale="97" orientation="landscape" r:id="rId1"/>
  <headerFooter alignWithMargins="0">
    <oddHeader xml:space="preserve">&amp;R&amp;"Arial,Bold Italic"&amp;12Schedule 9B - Water
</oddHeader>
    <oddFooter>&amp;R&amp;8 2019 v.1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D122-0889-45EA-BA00-6A101BCEA743}">
  <dimension ref="B4:J47"/>
  <sheetViews>
    <sheetView workbookViewId="0">
      <selection activeCell="F7" sqref="F7:G7"/>
    </sheetView>
  </sheetViews>
  <sheetFormatPr defaultColWidth="8.85546875" defaultRowHeight="12.75" x14ac:dyDescent="0.2"/>
  <cols>
    <col min="1" max="1" width="8.85546875" customWidth="1"/>
    <col min="2" max="2" width="3.7109375" customWidth="1"/>
    <col min="3" max="3" width="5.140625" customWidth="1"/>
    <col min="4" max="4" width="15.42578125" customWidth="1"/>
    <col min="5" max="9" width="12.28515625" customWidth="1"/>
    <col min="10" max="10" width="1.7109375" customWidth="1"/>
  </cols>
  <sheetData>
    <row r="4" spans="2:10" ht="15" x14ac:dyDescent="0.2">
      <c r="J4" s="27" t="s">
        <v>75</v>
      </c>
    </row>
    <row r="5" spans="2:10" x14ac:dyDescent="0.2">
      <c r="J5" s="15"/>
    </row>
    <row r="7" spans="2:10" x14ac:dyDescent="0.2">
      <c r="B7" s="1"/>
      <c r="C7" s="1"/>
      <c r="D7" s="1"/>
      <c r="E7" s="1"/>
      <c r="F7" s="109" t="str">
        <f>GenIns!F2</f>
        <v>XX</v>
      </c>
      <c r="G7" s="109"/>
      <c r="H7" s="1"/>
      <c r="I7" s="1"/>
      <c r="J7" s="1"/>
    </row>
    <row r="9" spans="2:10" x14ac:dyDescent="0.2">
      <c r="B9" s="119" t="s">
        <v>66</v>
      </c>
      <c r="C9" s="119"/>
      <c r="D9" s="119"/>
      <c r="E9" s="119"/>
      <c r="F9" s="119"/>
      <c r="G9" s="119"/>
      <c r="H9" s="119"/>
      <c r="I9" s="119"/>
      <c r="J9" s="119"/>
    </row>
    <row r="10" spans="2:10" x14ac:dyDescent="0.2">
      <c r="B10" s="3" t="s">
        <v>76</v>
      </c>
      <c r="C10" s="3"/>
      <c r="D10" s="3"/>
      <c r="E10" s="3"/>
      <c r="F10" s="3"/>
      <c r="G10" s="3"/>
      <c r="H10" s="3"/>
      <c r="I10" s="3"/>
      <c r="J10" s="3"/>
    </row>
    <row r="11" spans="2:10" x14ac:dyDescent="0.2">
      <c r="B11" s="4"/>
      <c r="C11" s="3"/>
      <c r="D11" s="3"/>
      <c r="E11" s="3"/>
      <c r="F11" s="3"/>
      <c r="G11" s="5" t="str">
        <f>GenIns!H8</f>
        <v>20xx</v>
      </c>
      <c r="H11" s="5"/>
      <c r="I11" s="3"/>
      <c r="J11" s="3"/>
    </row>
    <row r="12" spans="2:10" x14ac:dyDescent="0.2">
      <c r="B12" s="4"/>
      <c r="C12" s="3"/>
      <c r="D12" s="3"/>
      <c r="E12" s="3"/>
      <c r="F12" s="3"/>
      <c r="G12" s="3"/>
      <c r="H12" s="5"/>
      <c r="I12" s="3"/>
      <c r="J12" s="3"/>
    </row>
    <row r="13" spans="2:10" x14ac:dyDescent="0.2">
      <c r="B13" s="4"/>
      <c r="C13" s="3"/>
      <c r="D13" s="3"/>
      <c r="E13" s="3"/>
      <c r="F13" s="3"/>
      <c r="G13" s="3"/>
      <c r="H13" s="5"/>
      <c r="I13" s="3"/>
      <c r="J13" s="3"/>
    </row>
    <row r="14" spans="2:10" x14ac:dyDescent="0.2">
      <c r="B14" s="22"/>
      <c r="C14" s="22"/>
      <c r="D14" s="22"/>
      <c r="E14" s="17"/>
      <c r="F14" s="17" t="s">
        <v>77</v>
      </c>
      <c r="G14" s="17"/>
      <c r="H14" s="17"/>
      <c r="I14" s="17"/>
    </row>
    <row r="15" spans="2:10" x14ac:dyDescent="0.2">
      <c r="B15" s="22" t="s">
        <v>78</v>
      </c>
      <c r="C15" s="22"/>
      <c r="D15" s="22"/>
      <c r="E15" s="17" t="s">
        <v>79</v>
      </c>
      <c r="F15" s="17" t="s">
        <v>80</v>
      </c>
      <c r="G15" s="17"/>
      <c r="H15" s="17" t="s">
        <v>81</v>
      </c>
      <c r="I15" s="17" t="s">
        <v>79</v>
      </c>
    </row>
    <row r="16" spans="2:10" ht="13.5" thickBot="1" x14ac:dyDescent="0.25">
      <c r="B16" s="23" t="s">
        <v>82</v>
      </c>
      <c r="C16" s="23"/>
      <c r="D16" s="23"/>
      <c r="E16" s="24" t="s">
        <v>83</v>
      </c>
      <c r="F16" s="25" t="s">
        <v>84</v>
      </c>
      <c r="G16" s="25" t="s">
        <v>42</v>
      </c>
      <c r="H16" s="25" t="s">
        <v>85</v>
      </c>
      <c r="I16" s="24" t="s">
        <v>86</v>
      </c>
    </row>
    <row r="18" spans="2:9" x14ac:dyDescent="0.2">
      <c r="B18" s="96" t="s">
        <v>11</v>
      </c>
    </row>
    <row r="19" spans="2:9" x14ac:dyDescent="0.2">
      <c r="B19" s="100">
        <v>1</v>
      </c>
      <c r="C19" s="128"/>
      <c r="D19" s="128"/>
      <c r="E19" s="75"/>
      <c r="F19" s="75"/>
      <c r="G19" s="75">
        <f>E19+F19</f>
        <v>0</v>
      </c>
      <c r="H19" s="75"/>
      <c r="I19" s="75">
        <f>G19-H19</f>
        <v>0</v>
      </c>
    </row>
    <row r="20" spans="2:9" x14ac:dyDescent="0.2">
      <c r="B20" s="22"/>
      <c r="C20" s="128"/>
      <c r="D20" s="128"/>
      <c r="E20" s="76"/>
      <c r="F20" s="76"/>
      <c r="G20" s="76">
        <f t="shared" ref="G20:G43" si="0">E20+F20</f>
        <v>0</v>
      </c>
      <c r="H20" s="76"/>
      <c r="I20" s="76">
        <f>G20-H20</f>
        <v>0</v>
      </c>
    </row>
    <row r="21" spans="2:9" x14ac:dyDescent="0.2">
      <c r="B21" s="22"/>
      <c r="C21" s="128"/>
      <c r="D21" s="128"/>
      <c r="E21" s="76"/>
      <c r="F21" s="76"/>
      <c r="G21" s="76">
        <f t="shared" si="0"/>
        <v>0</v>
      </c>
      <c r="H21" s="76"/>
      <c r="I21" s="76">
        <f t="shared" ref="I21:I43" si="1">G21-H21</f>
        <v>0</v>
      </c>
    </row>
    <row r="22" spans="2:9" x14ac:dyDescent="0.2">
      <c r="B22" s="22"/>
      <c r="C22" s="128"/>
      <c r="D22" s="128"/>
      <c r="E22" s="76"/>
      <c r="F22" s="76"/>
      <c r="G22" s="76">
        <f t="shared" si="0"/>
        <v>0</v>
      </c>
      <c r="H22" s="76"/>
      <c r="I22" s="76">
        <f t="shared" si="1"/>
        <v>0</v>
      </c>
    </row>
    <row r="23" spans="2:9" x14ac:dyDescent="0.2">
      <c r="B23" s="22"/>
      <c r="C23" s="128"/>
      <c r="D23" s="128"/>
      <c r="E23" s="76"/>
      <c r="F23" s="76"/>
      <c r="G23" s="76">
        <f t="shared" si="0"/>
        <v>0</v>
      </c>
      <c r="H23" s="76"/>
      <c r="I23" s="76">
        <f t="shared" si="1"/>
        <v>0</v>
      </c>
    </row>
    <row r="24" spans="2:9" x14ac:dyDescent="0.2">
      <c r="B24" s="22"/>
      <c r="C24" s="128"/>
      <c r="D24" s="128"/>
      <c r="E24" s="76"/>
      <c r="F24" s="76"/>
      <c r="G24" s="76">
        <f t="shared" si="0"/>
        <v>0</v>
      </c>
      <c r="H24" s="76"/>
      <c r="I24" s="76">
        <f t="shared" si="1"/>
        <v>0</v>
      </c>
    </row>
    <row r="25" spans="2:9" x14ac:dyDescent="0.2">
      <c r="B25" s="22"/>
      <c r="C25" s="128"/>
      <c r="D25" s="128"/>
      <c r="E25" s="76"/>
      <c r="F25" s="76"/>
      <c r="G25" s="76">
        <f t="shared" si="0"/>
        <v>0</v>
      </c>
      <c r="H25" s="76"/>
      <c r="I25" s="76">
        <f t="shared" si="1"/>
        <v>0</v>
      </c>
    </row>
    <row r="26" spans="2:9" x14ac:dyDescent="0.2">
      <c r="B26" s="22"/>
      <c r="C26" s="128"/>
      <c r="D26" s="128"/>
      <c r="E26" s="76"/>
      <c r="F26" s="76"/>
      <c r="G26" s="76">
        <f t="shared" si="0"/>
        <v>0</v>
      </c>
      <c r="H26" s="76"/>
      <c r="I26" s="76">
        <f t="shared" si="1"/>
        <v>0</v>
      </c>
    </row>
    <row r="27" spans="2:9" x14ac:dyDescent="0.2">
      <c r="B27" s="22"/>
      <c r="C27" s="128"/>
      <c r="D27" s="128"/>
      <c r="E27" s="76"/>
      <c r="F27" s="76"/>
      <c r="G27" s="76">
        <f t="shared" si="0"/>
        <v>0</v>
      </c>
      <c r="H27" s="76"/>
      <c r="I27" s="76">
        <f t="shared" si="1"/>
        <v>0</v>
      </c>
    </row>
    <row r="28" spans="2:9" x14ac:dyDescent="0.2">
      <c r="B28" s="22"/>
      <c r="C28" s="128"/>
      <c r="D28" s="128"/>
      <c r="E28" s="76"/>
      <c r="F28" s="76"/>
      <c r="G28" s="76">
        <f t="shared" si="0"/>
        <v>0</v>
      </c>
      <c r="H28" s="76"/>
      <c r="I28" s="76">
        <f t="shared" si="1"/>
        <v>0</v>
      </c>
    </row>
    <row r="29" spans="2:9" x14ac:dyDescent="0.2">
      <c r="B29" s="22"/>
      <c r="C29" s="128"/>
      <c r="D29" s="128"/>
      <c r="E29" s="76"/>
      <c r="F29" s="76"/>
      <c r="G29" s="76">
        <f t="shared" si="0"/>
        <v>0</v>
      </c>
      <c r="H29" s="76"/>
      <c r="I29" s="76">
        <f t="shared" si="1"/>
        <v>0</v>
      </c>
    </row>
    <row r="30" spans="2:9" x14ac:dyDescent="0.2">
      <c r="B30" s="22"/>
      <c r="C30" s="97" t="s">
        <v>257</v>
      </c>
      <c r="D30" s="22"/>
      <c r="E30" s="98">
        <f>SUM(E19:E29)</f>
        <v>0</v>
      </c>
      <c r="F30" s="98">
        <f>SUM(F19:F29)</f>
        <v>0</v>
      </c>
      <c r="G30" s="98">
        <f>E30+F30</f>
        <v>0</v>
      </c>
      <c r="H30" s="98">
        <f>SUM(H19:H29)</f>
        <v>0</v>
      </c>
      <c r="I30" s="98">
        <f t="shared" si="1"/>
        <v>0</v>
      </c>
    </row>
    <row r="31" spans="2:9" ht="7.5" customHeight="1" x14ac:dyDescent="0.2">
      <c r="B31" s="22"/>
      <c r="C31" s="22"/>
      <c r="D31" s="22"/>
      <c r="E31" s="75"/>
      <c r="F31" s="75"/>
      <c r="G31" s="75"/>
      <c r="H31" s="75"/>
      <c r="I31" s="75"/>
    </row>
    <row r="32" spans="2:9" x14ac:dyDescent="0.2">
      <c r="B32" s="96" t="s">
        <v>12</v>
      </c>
      <c r="C32" s="22"/>
      <c r="D32" s="22"/>
      <c r="E32" s="76"/>
      <c r="F32" s="76"/>
      <c r="G32" s="76"/>
      <c r="H32" s="76"/>
      <c r="I32" s="76"/>
    </row>
    <row r="33" spans="2:9" x14ac:dyDescent="0.2">
      <c r="B33" s="100">
        <v>1</v>
      </c>
      <c r="C33" s="128"/>
      <c r="D33" s="128"/>
      <c r="E33" s="75"/>
      <c r="F33" s="75"/>
      <c r="G33" s="75">
        <f t="shared" si="0"/>
        <v>0</v>
      </c>
      <c r="H33" s="76"/>
      <c r="I33" s="75">
        <f t="shared" si="1"/>
        <v>0</v>
      </c>
    </row>
    <row r="34" spans="2:9" x14ac:dyDescent="0.2">
      <c r="B34" s="22"/>
      <c r="C34" s="128"/>
      <c r="D34" s="128"/>
      <c r="E34" s="76"/>
      <c r="F34" s="76"/>
      <c r="G34" s="76">
        <f t="shared" si="0"/>
        <v>0</v>
      </c>
      <c r="H34" s="76"/>
      <c r="I34" s="76">
        <f t="shared" si="1"/>
        <v>0</v>
      </c>
    </row>
    <row r="35" spans="2:9" x14ac:dyDescent="0.2">
      <c r="B35" s="22"/>
      <c r="C35" s="128"/>
      <c r="D35" s="128"/>
      <c r="E35" s="76"/>
      <c r="F35" s="76"/>
      <c r="G35" s="76">
        <f t="shared" si="0"/>
        <v>0</v>
      </c>
      <c r="H35" s="76"/>
      <c r="I35" s="76">
        <f t="shared" si="1"/>
        <v>0</v>
      </c>
    </row>
    <row r="36" spans="2:9" x14ac:dyDescent="0.2">
      <c r="B36" s="22"/>
      <c r="C36" s="128"/>
      <c r="D36" s="128"/>
      <c r="E36" s="76"/>
      <c r="F36" s="76"/>
      <c r="G36" s="76">
        <f t="shared" si="0"/>
        <v>0</v>
      </c>
      <c r="H36" s="76"/>
      <c r="I36" s="76">
        <f t="shared" si="1"/>
        <v>0</v>
      </c>
    </row>
    <row r="37" spans="2:9" x14ac:dyDescent="0.2">
      <c r="B37" s="22"/>
      <c r="C37" s="128"/>
      <c r="D37" s="128"/>
      <c r="E37" s="76"/>
      <c r="F37" s="76"/>
      <c r="G37" s="76">
        <f t="shared" si="0"/>
        <v>0</v>
      </c>
      <c r="H37" s="76"/>
      <c r="I37" s="76">
        <f t="shared" si="1"/>
        <v>0</v>
      </c>
    </row>
    <row r="38" spans="2:9" x14ac:dyDescent="0.2">
      <c r="B38" s="22"/>
      <c r="C38" s="128"/>
      <c r="D38" s="128"/>
      <c r="E38" s="76"/>
      <c r="F38" s="76"/>
      <c r="G38" s="76">
        <f t="shared" si="0"/>
        <v>0</v>
      </c>
      <c r="H38" s="76"/>
      <c r="I38" s="76">
        <f t="shared" si="1"/>
        <v>0</v>
      </c>
    </row>
    <row r="39" spans="2:9" x14ac:dyDescent="0.2">
      <c r="B39" s="22"/>
      <c r="C39" s="128"/>
      <c r="D39" s="128"/>
      <c r="E39" s="76"/>
      <c r="F39" s="76"/>
      <c r="G39" s="76">
        <f t="shared" si="0"/>
        <v>0</v>
      </c>
      <c r="H39" s="76"/>
      <c r="I39" s="76">
        <f t="shared" si="1"/>
        <v>0</v>
      </c>
    </row>
    <row r="40" spans="2:9" x14ac:dyDescent="0.2">
      <c r="B40" s="22"/>
      <c r="C40" s="128"/>
      <c r="D40" s="128"/>
      <c r="E40" s="76"/>
      <c r="F40" s="76"/>
      <c r="G40" s="76">
        <f t="shared" si="0"/>
        <v>0</v>
      </c>
      <c r="H40" s="76"/>
      <c r="I40" s="76">
        <f t="shared" si="1"/>
        <v>0</v>
      </c>
    </row>
    <row r="41" spans="2:9" x14ac:dyDescent="0.2">
      <c r="B41" s="22"/>
      <c r="C41" s="128"/>
      <c r="D41" s="128"/>
      <c r="E41" s="76"/>
      <c r="F41" s="76"/>
      <c r="G41" s="76">
        <f t="shared" si="0"/>
        <v>0</v>
      </c>
      <c r="H41" s="76"/>
      <c r="I41" s="76">
        <f t="shared" si="1"/>
        <v>0</v>
      </c>
    </row>
    <row r="42" spans="2:9" x14ac:dyDescent="0.2">
      <c r="B42" s="22"/>
      <c r="C42" s="128"/>
      <c r="D42" s="128"/>
      <c r="E42" s="76"/>
      <c r="F42" s="76"/>
      <c r="G42" s="76">
        <f t="shared" si="0"/>
        <v>0</v>
      </c>
      <c r="H42" s="76"/>
      <c r="I42" s="76">
        <f t="shared" si="1"/>
        <v>0</v>
      </c>
    </row>
    <row r="43" spans="2:9" x14ac:dyDescent="0.2">
      <c r="B43" s="22"/>
      <c r="C43" s="128"/>
      <c r="D43" s="128"/>
      <c r="E43" s="76"/>
      <c r="F43" s="76"/>
      <c r="G43" s="76">
        <f t="shared" si="0"/>
        <v>0</v>
      </c>
      <c r="H43" s="76"/>
      <c r="I43" s="76">
        <f t="shared" si="1"/>
        <v>0</v>
      </c>
    </row>
    <row r="44" spans="2:9" x14ac:dyDescent="0.2">
      <c r="B44" s="22"/>
      <c r="C44" s="97" t="s">
        <v>258</v>
      </c>
      <c r="D44" s="97"/>
      <c r="E44" s="98">
        <f>SUM(E33:E43)</f>
        <v>0</v>
      </c>
      <c r="F44" s="98">
        <f>SUM(F33:F43)</f>
        <v>0</v>
      </c>
      <c r="G44" s="98">
        <f>E44+F44</f>
        <v>0</v>
      </c>
      <c r="H44" s="98">
        <f>SUM(H33:H43)</f>
        <v>0</v>
      </c>
      <c r="I44" s="98">
        <f>G44-H44</f>
        <v>0</v>
      </c>
    </row>
    <row r="45" spans="2:9" x14ac:dyDescent="0.2">
      <c r="B45" s="22"/>
      <c r="C45" s="22"/>
      <c r="D45" s="22"/>
      <c r="E45" s="76"/>
      <c r="F45" s="76"/>
      <c r="G45" s="76"/>
      <c r="H45" s="76"/>
      <c r="I45" s="76"/>
    </row>
    <row r="46" spans="2:9" ht="13.5" thickBot="1" x14ac:dyDescent="0.25">
      <c r="B46" s="97" t="s">
        <v>259</v>
      </c>
      <c r="C46" s="97"/>
      <c r="D46" s="97"/>
      <c r="E46" s="99">
        <f>E30+E44</f>
        <v>0</v>
      </c>
      <c r="F46" s="99">
        <f>F30+F44</f>
        <v>0</v>
      </c>
      <c r="G46" s="99">
        <f>E46+F46</f>
        <v>0</v>
      </c>
      <c r="H46" s="99">
        <f>H30+H44</f>
        <v>0</v>
      </c>
      <c r="I46" s="99">
        <f>G46-H46</f>
        <v>0</v>
      </c>
    </row>
    <row r="47" spans="2:9" ht="13.5" thickTop="1" x14ac:dyDescent="0.2"/>
  </sheetData>
  <mergeCells count="24">
    <mergeCell ref="B9:J9"/>
    <mergeCell ref="F7:G7"/>
    <mergeCell ref="C19:D19"/>
    <mergeCell ref="C20:D20"/>
    <mergeCell ref="C21:D21"/>
    <mergeCell ref="C27:D27"/>
    <mergeCell ref="C28:D28"/>
    <mergeCell ref="C29:D29"/>
    <mergeCell ref="C33:D33"/>
    <mergeCell ref="C34:D34"/>
    <mergeCell ref="C22:D22"/>
    <mergeCell ref="C23:D23"/>
    <mergeCell ref="C24:D24"/>
    <mergeCell ref="C25:D25"/>
    <mergeCell ref="C26:D26"/>
    <mergeCell ref="C40:D40"/>
    <mergeCell ref="C41:D41"/>
    <mergeCell ref="C42:D42"/>
    <mergeCell ref="C43:D43"/>
    <mergeCell ref="C35:D35"/>
    <mergeCell ref="C36:D36"/>
    <mergeCell ref="C37:D37"/>
    <mergeCell ref="C38:D38"/>
    <mergeCell ref="C39:D39"/>
  </mergeCells>
  <phoneticPr fontId="0" type="noConversion"/>
  <printOptions horizontalCentered="1"/>
  <pageMargins left="0.75" right="0.75" top="1" bottom="1" header="0.5" footer="0.5"/>
  <pageSetup orientation="portrait" r:id="rId1"/>
  <headerFooter alignWithMargins="0">
    <oddFooter>&amp;R&amp;8 2019 v.1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0339-7DB8-4F8B-BC44-959DB3C99AA8}">
  <dimension ref="B2:J24"/>
  <sheetViews>
    <sheetView workbookViewId="0">
      <selection activeCell="P22" sqref="P22"/>
    </sheetView>
  </sheetViews>
  <sheetFormatPr defaultColWidth="8.85546875" defaultRowHeight="12.75" x14ac:dyDescent="0.2"/>
  <cols>
    <col min="2" max="2" width="3.7109375" customWidth="1"/>
    <col min="3" max="3" width="5.140625" customWidth="1"/>
    <col min="5" max="5" width="16" customWidth="1"/>
    <col min="8" max="8" width="12.28515625" customWidth="1"/>
    <col min="9" max="9" width="2" customWidth="1"/>
    <col min="10" max="10" width="12.28515625" customWidth="1"/>
  </cols>
  <sheetData>
    <row r="2" spans="2:10" x14ac:dyDescent="0.2">
      <c r="B2" s="1"/>
      <c r="C2" s="1"/>
      <c r="D2" s="1"/>
      <c r="E2" s="1"/>
      <c r="F2" s="109"/>
      <c r="G2" s="109"/>
      <c r="H2" s="2"/>
      <c r="I2" s="1"/>
      <c r="J2" s="1"/>
    </row>
    <row r="3" spans="2:10" ht="24" customHeight="1" x14ac:dyDescent="0.2">
      <c r="J3" s="27" t="s">
        <v>264</v>
      </c>
    </row>
    <row r="4" spans="2:10" x14ac:dyDescent="0.2">
      <c r="B4" s="107"/>
      <c r="C4" s="107"/>
      <c r="D4" s="107"/>
      <c r="E4" s="107"/>
      <c r="F4" s="107"/>
      <c r="G4" s="107"/>
      <c r="H4" s="107"/>
      <c r="I4" s="107"/>
      <c r="J4" s="107"/>
    </row>
    <row r="5" spans="2:10" x14ac:dyDescent="0.2">
      <c r="B5" s="26"/>
      <c r="C5" s="3"/>
      <c r="D5" s="3"/>
      <c r="E5" s="3"/>
      <c r="F5" s="3" t="str">
        <f>GenIns!F2</f>
        <v>XX</v>
      </c>
      <c r="G5" s="3"/>
      <c r="H5" s="3"/>
      <c r="I5" s="3"/>
      <c r="J5" s="3"/>
    </row>
    <row r="6" spans="2:10" x14ac:dyDescent="0.2">
      <c r="B6" s="107"/>
      <c r="C6" s="107"/>
      <c r="D6" s="107"/>
      <c r="E6" s="107"/>
      <c r="F6" s="107"/>
      <c r="G6" s="107"/>
      <c r="H6" s="107"/>
      <c r="I6" s="107"/>
      <c r="J6" s="107"/>
    </row>
    <row r="7" spans="2:10" x14ac:dyDescent="0.2">
      <c r="B7" s="129" t="s">
        <v>269</v>
      </c>
      <c r="C7" s="129"/>
      <c r="D7" s="129"/>
      <c r="E7" s="129"/>
      <c r="F7" s="129"/>
      <c r="G7" s="129"/>
      <c r="H7" s="129"/>
      <c r="I7" s="129"/>
      <c r="J7" s="129"/>
    </row>
    <row r="8" spans="2:10" ht="26.25" customHeight="1" x14ac:dyDescent="0.2">
      <c r="B8" s="129" t="s">
        <v>270</v>
      </c>
      <c r="C8" s="129"/>
      <c r="D8" s="129"/>
      <c r="E8" s="129"/>
      <c r="F8" s="129"/>
      <c r="G8" s="129"/>
      <c r="H8" s="129"/>
      <c r="I8" s="129"/>
      <c r="J8" s="129"/>
    </row>
    <row r="9" spans="2:10" x14ac:dyDescent="0.2">
      <c r="B9" s="4"/>
      <c r="C9" s="3"/>
      <c r="D9" s="3"/>
      <c r="E9" s="3"/>
      <c r="F9" s="3"/>
      <c r="G9" s="19"/>
      <c r="H9" s="5" t="str">
        <f>GenIns!H8</f>
        <v>20xx</v>
      </c>
      <c r="I9" s="3"/>
      <c r="J9" s="3"/>
    </row>
    <row r="10" spans="2:10" ht="28.5" customHeight="1" x14ac:dyDescent="0.2">
      <c r="B10" s="4"/>
      <c r="C10" s="3"/>
      <c r="D10" s="3"/>
      <c r="E10" s="3"/>
      <c r="F10" s="3"/>
      <c r="G10" s="3"/>
      <c r="H10" s="5"/>
      <c r="I10" s="3"/>
      <c r="J10" s="3"/>
    </row>
    <row r="11" spans="2:10" x14ac:dyDescent="0.2">
      <c r="B11" t="s">
        <v>265</v>
      </c>
      <c r="I11" s="22" t="s">
        <v>16</v>
      </c>
    </row>
    <row r="12" spans="2:10" x14ac:dyDescent="0.2">
      <c r="B12" s="7"/>
    </row>
    <row r="13" spans="2:10" x14ac:dyDescent="0.2">
      <c r="B13" s="22" t="s">
        <v>271</v>
      </c>
    </row>
    <row r="15" spans="2:10" x14ac:dyDescent="0.2">
      <c r="B15" s="68" t="s">
        <v>266</v>
      </c>
    </row>
    <row r="17" spans="2:10" x14ac:dyDescent="0.2">
      <c r="B17" s="22" t="s">
        <v>272</v>
      </c>
    </row>
    <row r="19" spans="2:10" x14ac:dyDescent="0.2">
      <c r="B19" t="s">
        <v>267</v>
      </c>
    </row>
    <row r="21" spans="2:10" ht="13.5" thickBot="1" x14ac:dyDescent="0.25">
      <c r="B21" s="97" t="s">
        <v>268</v>
      </c>
      <c r="C21" s="97"/>
      <c r="D21" s="97"/>
      <c r="E21" s="97"/>
      <c r="F21" s="97"/>
      <c r="G21" s="97"/>
      <c r="H21" s="97"/>
      <c r="I21" s="106" t="s">
        <v>16</v>
      </c>
      <c r="J21" s="106">
        <f>SUM(J11:J20)</f>
        <v>0</v>
      </c>
    </row>
    <row r="22" spans="2:10" ht="13.5" thickTop="1" x14ac:dyDescent="0.2"/>
    <row r="24" spans="2:10" x14ac:dyDescent="0.2">
      <c r="B24" s="70"/>
    </row>
  </sheetData>
  <mergeCells count="5">
    <mergeCell ref="B7:J7"/>
    <mergeCell ref="F2:G2"/>
    <mergeCell ref="B4:J4"/>
    <mergeCell ref="B6:J6"/>
    <mergeCell ref="B8:J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7E01-07A4-4AF8-9C1A-A4162F29F6BC}">
  <dimension ref="B4:J28"/>
  <sheetViews>
    <sheetView workbookViewId="0">
      <selection activeCell="E2" sqref="E2"/>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4" spans="2:10" ht="18" x14ac:dyDescent="0.25">
      <c r="B4" s="32"/>
    </row>
    <row r="5" spans="2:10" ht="18.75" thickBot="1" x14ac:dyDescent="0.3">
      <c r="B5" s="31" t="s">
        <v>122</v>
      </c>
      <c r="C5" s="33"/>
      <c r="D5" s="33"/>
      <c r="E5" s="33"/>
      <c r="F5" s="33"/>
      <c r="G5" s="33"/>
      <c r="H5" s="33"/>
      <c r="I5" s="33"/>
      <c r="J5" s="33"/>
    </row>
    <row r="6" spans="2:10" x14ac:dyDescent="0.2">
      <c r="J6" s="34" t="s">
        <v>123</v>
      </c>
    </row>
    <row r="7" spans="2:10" x14ac:dyDescent="0.2">
      <c r="B7" s="12"/>
      <c r="C7" s="12"/>
      <c r="D7" s="12"/>
      <c r="E7" s="12"/>
      <c r="F7" s="12"/>
      <c r="G7" s="12"/>
      <c r="J7" s="40" t="s">
        <v>124</v>
      </c>
    </row>
    <row r="8" spans="2:10" x14ac:dyDescent="0.2">
      <c r="B8" s="12"/>
      <c r="C8" s="12"/>
      <c r="D8" s="12"/>
      <c r="E8" s="12"/>
      <c r="F8" s="12"/>
      <c r="G8" s="12"/>
      <c r="J8" s="41" t="s">
        <v>95</v>
      </c>
    </row>
    <row r="10" spans="2:10" x14ac:dyDescent="0.2">
      <c r="B10" s="35" t="s">
        <v>125</v>
      </c>
      <c r="C10" s="36"/>
    </row>
    <row r="11" spans="2:10" ht="13.5" x14ac:dyDescent="0.25">
      <c r="C11" s="37" t="s">
        <v>139</v>
      </c>
      <c r="J11" s="39">
        <v>1.2</v>
      </c>
    </row>
    <row r="12" spans="2:10" ht="13.5" x14ac:dyDescent="0.25">
      <c r="C12" s="37" t="s">
        <v>126</v>
      </c>
      <c r="J12" s="39">
        <v>1.2</v>
      </c>
    </row>
    <row r="13" spans="2:10" ht="13.5" x14ac:dyDescent="0.25">
      <c r="C13" s="37" t="s">
        <v>127</v>
      </c>
      <c r="J13" s="39">
        <v>1.2</v>
      </c>
    </row>
    <row r="14" spans="2:10" x14ac:dyDescent="0.2">
      <c r="J14" s="39"/>
    </row>
    <row r="15" spans="2:10" x14ac:dyDescent="0.2">
      <c r="B15" s="35" t="s">
        <v>221</v>
      </c>
      <c r="J15" s="39"/>
    </row>
    <row r="16" spans="2:10" ht="13.5" x14ac:dyDescent="0.25">
      <c r="C16" s="37" t="s">
        <v>139</v>
      </c>
      <c r="J16" s="39">
        <v>1.2</v>
      </c>
    </row>
    <row r="17" spans="2:10" ht="13.5" x14ac:dyDescent="0.25">
      <c r="C17" s="37" t="s">
        <v>222</v>
      </c>
      <c r="J17" s="39">
        <v>5</v>
      </c>
    </row>
    <row r="18" spans="2:10" x14ac:dyDescent="0.2">
      <c r="J18" s="39"/>
    </row>
    <row r="19" spans="2:10" x14ac:dyDescent="0.2">
      <c r="B19" s="35" t="s">
        <v>128</v>
      </c>
      <c r="C19" s="36"/>
      <c r="J19" s="39"/>
    </row>
    <row r="20" spans="2:10" ht="13.5" x14ac:dyDescent="0.25">
      <c r="C20" s="37" t="s">
        <v>129</v>
      </c>
      <c r="J20" s="39">
        <v>5</v>
      </c>
    </row>
    <row r="21" spans="2:10" ht="13.5" x14ac:dyDescent="0.25">
      <c r="C21" s="37" t="s">
        <v>130</v>
      </c>
      <c r="J21" s="39">
        <v>5</v>
      </c>
    </row>
    <row r="22" spans="2:10" ht="13.5" x14ac:dyDescent="0.25">
      <c r="C22" s="37" t="s">
        <v>131</v>
      </c>
      <c r="J22" s="39">
        <v>1.2</v>
      </c>
    </row>
    <row r="23" spans="2:10" x14ac:dyDescent="0.2">
      <c r="J23" s="39"/>
    </row>
    <row r="24" spans="2:10" x14ac:dyDescent="0.2">
      <c r="B24" s="35" t="s">
        <v>132</v>
      </c>
      <c r="J24" s="39"/>
    </row>
    <row r="25" spans="2:10" ht="13.5" x14ac:dyDescent="0.25">
      <c r="C25" s="37" t="s">
        <v>133</v>
      </c>
      <c r="J25" s="39">
        <v>10</v>
      </c>
    </row>
    <row r="26" spans="2:10" ht="13.5" x14ac:dyDescent="0.25">
      <c r="C26" s="38" t="s">
        <v>134</v>
      </c>
      <c r="J26" s="39">
        <v>20</v>
      </c>
    </row>
    <row r="27" spans="2:10" ht="13.5" x14ac:dyDescent="0.25">
      <c r="C27" s="37" t="s">
        <v>135</v>
      </c>
      <c r="J27" s="39">
        <v>20</v>
      </c>
    </row>
    <row r="28" spans="2:10" ht="13.5" x14ac:dyDescent="0.25">
      <c r="C28" s="37" t="s">
        <v>136</v>
      </c>
      <c r="J28" s="39">
        <v>20</v>
      </c>
    </row>
  </sheetData>
  <phoneticPr fontId="0" type="noConversion"/>
  <printOptions horizontalCentered="1"/>
  <pageMargins left="0.75" right="0.75" top="1" bottom="1" header="0.5" footer="0.5"/>
  <pageSetup orientation="portrait" r:id="rId1"/>
  <headerFooter alignWithMargins="0">
    <oddHeader>&amp;L&amp;"Arial Narrow,Bold"Island Regulatory and Appeals Commission&amp;"Arial,Regular"
&amp;9Charlottetown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9614-EC57-43B5-9509-19805978B553}">
  <dimension ref="B3:J37"/>
  <sheetViews>
    <sheetView workbookViewId="0">
      <selection activeCell="B4" sqref="B4"/>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3" spans="2:10" ht="18" x14ac:dyDescent="0.25">
      <c r="B3" s="32"/>
    </row>
    <row r="4" spans="2:10" ht="18.75" thickBot="1" x14ac:dyDescent="0.3">
      <c r="B4" s="42" t="s">
        <v>137</v>
      </c>
      <c r="C4" s="33"/>
      <c r="D4" s="33"/>
      <c r="E4" s="33"/>
      <c r="F4" s="33"/>
      <c r="G4" s="33"/>
      <c r="H4" s="33"/>
      <c r="I4" s="33"/>
      <c r="J4" s="33"/>
    </row>
    <row r="5" spans="2:10" x14ac:dyDescent="0.2">
      <c r="J5" s="34" t="s">
        <v>123</v>
      </c>
    </row>
    <row r="6" spans="2:10" x14ac:dyDescent="0.2">
      <c r="B6" s="12"/>
      <c r="C6" s="12"/>
      <c r="D6" s="12"/>
      <c r="E6" s="12"/>
      <c r="F6" s="12"/>
      <c r="G6" s="12"/>
      <c r="J6" s="40" t="s">
        <v>124</v>
      </c>
    </row>
    <row r="7" spans="2:10" x14ac:dyDescent="0.2">
      <c r="B7" s="12"/>
      <c r="C7" s="12"/>
      <c r="D7" s="12"/>
      <c r="E7" s="12"/>
      <c r="F7" s="12"/>
      <c r="G7" s="12"/>
      <c r="J7" s="41" t="s">
        <v>95</v>
      </c>
    </row>
    <row r="10" spans="2:10" x14ac:dyDescent="0.2">
      <c r="B10" s="35" t="s">
        <v>138</v>
      </c>
      <c r="C10" s="36"/>
      <c r="J10" s="39"/>
    </row>
    <row r="11" spans="2:10" ht="13.5" x14ac:dyDescent="0.25">
      <c r="C11" s="37" t="s">
        <v>139</v>
      </c>
      <c r="J11" s="39">
        <v>1.2</v>
      </c>
    </row>
    <row r="12" spans="2:10" ht="13.5" x14ac:dyDescent="0.25">
      <c r="C12" s="37" t="s">
        <v>140</v>
      </c>
      <c r="J12" s="39">
        <v>1.2</v>
      </c>
    </row>
    <row r="13" spans="2:10" ht="13.5" x14ac:dyDescent="0.25">
      <c r="C13" s="37" t="s">
        <v>223</v>
      </c>
      <c r="J13" s="39">
        <v>1.2</v>
      </c>
    </row>
    <row r="14" spans="2:10" ht="13.5" x14ac:dyDescent="0.25">
      <c r="C14" s="37" t="s">
        <v>141</v>
      </c>
      <c r="J14" s="39">
        <v>1.2</v>
      </c>
    </row>
    <row r="15" spans="2:10" x14ac:dyDescent="0.2">
      <c r="J15" s="39"/>
    </row>
    <row r="16" spans="2:10" x14ac:dyDescent="0.2">
      <c r="B16" s="35" t="s">
        <v>142</v>
      </c>
      <c r="C16" s="36"/>
    </row>
    <row r="17" spans="2:10" ht="13.5" x14ac:dyDescent="0.25">
      <c r="C17" s="37" t="s">
        <v>139</v>
      </c>
      <c r="J17" s="39">
        <v>1.2</v>
      </c>
    </row>
    <row r="18" spans="2:10" ht="13.5" x14ac:dyDescent="0.25">
      <c r="C18" s="37" t="s">
        <v>143</v>
      </c>
      <c r="J18" s="39">
        <v>5</v>
      </c>
    </row>
    <row r="19" spans="2:10" ht="13.5" x14ac:dyDescent="0.25">
      <c r="C19" s="37" t="s">
        <v>144</v>
      </c>
      <c r="J19" s="39">
        <v>5</v>
      </c>
    </row>
    <row r="20" spans="2:10" ht="13.5" x14ac:dyDescent="0.25">
      <c r="C20" s="37"/>
      <c r="J20" s="39"/>
    </row>
    <row r="21" spans="2:10" ht="13.5" x14ac:dyDescent="0.25">
      <c r="B21" s="44" t="s">
        <v>145</v>
      </c>
      <c r="C21" s="37"/>
    </row>
    <row r="22" spans="2:10" ht="13.5" x14ac:dyDescent="0.25">
      <c r="C22" s="37" t="s">
        <v>146</v>
      </c>
      <c r="J22" s="39">
        <v>5</v>
      </c>
    </row>
    <row r="23" spans="2:10" ht="13.5" x14ac:dyDescent="0.25">
      <c r="C23" s="37"/>
      <c r="J23" s="39"/>
    </row>
    <row r="24" spans="2:10" ht="13.5" x14ac:dyDescent="0.25">
      <c r="B24" s="44" t="s">
        <v>224</v>
      </c>
      <c r="C24" s="37"/>
      <c r="J24" s="39"/>
    </row>
    <row r="25" spans="2:10" ht="13.5" x14ac:dyDescent="0.25">
      <c r="C25" s="37" t="s">
        <v>139</v>
      </c>
      <c r="J25" s="39">
        <v>1.2</v>
      </c>
    </row>
    <row r="26" spans="2:10" ht="13.5" x14ac:dyDescent="0.25">
      <c r="C26" s="37" t="s">
        <v>225</v>
      </c>
      <c r="J26" s="39">
        <v>1.2</v>
      </c>
    </row>
    <row r="27" spans="2:10" ht="13.5" x14ac:dyDescent="0.25">
      <c r="C27" s="37" t="s">
        <v>226</v>
      </c>
      <c r="J27" s="39">
        <v>1.2</v>
      </c>
    </row>
    <row r="28" spans="2:10" ht="13.5" x14ac:dyDescent="0.25">
      <c r="B28" s="44"/>
      <c r="C28" s="37" t="s">
        <v>227</v>
      </c>
      <c r="J28" s="39">
        <v>2</v>
      </c>
    </row>
    <row r="29" spans="2:10" ht="13.5" x14ac:dyDescent="0.25">
      <c r="C29" s="37" t="s">
        <v>228</v>
      </c>
      <c r="J29" s="39">
        <v>5</v>
      </c>
    </row>
    <row r="30" spans="2:10" ht="13.5" x14ac:dyDescent="0.25">
      <c r="C30" s="43" t="s">
        <v>229</v>
      </c>
      <c r="J30" s="39">
        <v>2</v>
      </c>
    </row>
    <row r="31" spans="2:10" ht="13.5" x14ac:dyDescent="0.25">
      <c r="B31" s="44"/>
      <c r="C31" s="43" t="s">
        <v>230</v>
      </c>
      <c r="J31" s="39">
        <v>1.2</v>
      </c>
    </row>
    <row r="32" spans="2:10" x14ac:dyDescent="0.2">
      <c r="J32" s="39"/>
    </row>
    <row r="33" spans="2:10" x14ac:dyDescent="0.2">
      <c r="B33" s="44" t="s">
        <v>132</v>
      </c>
      <c r="J33" s="39"/>
    </row>
    <row r="34" spans="2:10" ht="13.5" x14ac:dyDescent="0.25">
      <c r="C34" s="37" t="s">
        <v>133</v>
      </c>
      <c r="J34" s="39">
        <v>10</v>
      </c>
    </row>
    <row r="35" spans="2:10" ht="13.5" x14ac:dyDescent="0.25">
      <c r="C35" s="38" t="s">
        <v>134</v>
      </c>
      <c r="J35" s="39">
        <v>20</v>
      </c>
    </row>
    <row r="36" spans="2:10" ht="13.5" x14ac:dyDescent="0.25">
      <c r="C36" s="37" t="s">
        <v>135</v>
      </c>
      <c r="J36" s="39">
        <v>20</v>
      </c>
    </row>
    <row r="37" spans="2:10" ht="13.5" x14ac:dyDescent="0.25">
      <c r="C37" s="37" t="s">
        <v>136</v>
      </c>
      <c r="J37" s="39">
        <v>20</v>
      </c>
    </row>
  </sheetData>
  <phoneticPr fontId="0" type="noConversion"/>
  <printOptions horizontalCentered="1"/>
  <pageMargins left="0.75" right="0.75" top="1" bottom="1" header="0.5" footer="0.5"/>
  <pageSetup orientation="portrait" r:id="rId1"/>
  <headerFooter alignWithMargins="0">
    <oddHeader>&amp;L&amp;"Arial Narrow,Bold"Island Regulatory and Appeals Commission&amp;"Arial,Regular"
&amp;9Charlottetown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3D38-6979-4E81-B6E5-7D435BABA1FA}">
  <dimension ref="B2:J25"/>
  <sheetViews>
    <sheetView workbookViewId="0">
      <selection sqref="A1:IV65536"/>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2" spans="2:10" x14ac:dyDescent="0.2">
      <c r="B2" s="1"/>
      <c r="C2" s="1"/>
      <c r="D2" s="1"/>
      <c r="E2" s="1"/>
      <c r="F2" s="109" t="s">
        <v>255</v>
      </c>
      <c r="G2" s="109"/>
      <c r="H2" s="2"/>
      <c r="I2" s="1"/>
      <c r="J2" s="1"/>
    </row>
    <row r="3" spans="2:10" ht="24" customHeight="1" x14ac:dyDescent="0.2"/>
    <row r="4" spans="2:10" x14ac:dyDescent="0.2">
      <c r="B4" s="107" t="s">
        <v>1</v>
      </c>
      <c r="C4" s="107"/>
      <c r="D4" s="107"/>
      <c r="E4" s="107"/>
      <c r="F4" s="107"/>
      <c r="G4" s="107"/>
      <c r="H4" s="107"/>
      <c r="I4" s="107"/>
      <c r="J4" s="107"/>
    </row>
    <row r="5" spans="2:10" x14ac:dyDescent="0.2">
      <c r="B5" s="26"/>
      <c r="C5" s="3"/>
      <c r="D5" s="3"/>
      <c r="E5" s="3"/>
      <c r="F5" s="3"/>
      <c r="G5" s="3"/>
      <c r="H5" s="3"/>
      <c r="I5" s="3"/>
      <c r="J5" s="3"/>
    </row>
    <row r="6" spans="2:10" x14ac:dyDescent="0.2">
      <c r="B6" s="107" t="s">
        <v>2</v>
      </c>
      <c r="C6" s="107"/>
      <c r="D6" s="107"/>
      <c r="E6" s="107"/>
      <c r="F6" s="107"/>
      <c r="G6" s="107"/>
      <c r="H6" s="107"/>
      <c r="I6" s="107"/>
      <c r="J6" s="107"/>
    </row>
    <row r="7" spans="2:10" x14ac:dyDescent="0.2">
      <c r="B7" s="4"/>
      <c r="C7" s="3"/>
      <c r="D7" s="3"/>
      <c r="E7" s="3"/>
      <c r="F7" s="3"/>
      <c r="G7" s="19"/>
      <c r="H7" s="5"/>
      <c r="I7" s="3"/>
      <c r="J7" s="3"/>
    </row>
    <row r="8" spans="2:10" x14ac:dyDescent="0.2">
      <c r="B8" s="4"/>
      <c r="C8" s="3"/>
      <c r="D8" s="3"/>
      <c r="E8" s="3"/>
      <c r="F8" s="3"/>
      <c r="G8" s="19"/>
      <c r="H8" s="5" t="s">
        <v>254</v>
      </c>
      <c r="I8" s="3"/>
      <c r="J8" s="3"/>
    </row>
    <row r="9" spans="2:10" x14ac:dyDescent="0.2">
      <c r="B9" s="4"/>
      <c r="C9" s="3"/>
      <c r="D9" s="3"/>
      <c r="E9" s="3"/>
      <c r="F9" s="3"/>
      <c r="G9" s="19"/>
      <c r="H9" s="5"/>
      <c r="I9" s="3"/>
      <c r="J9" s="3"/>
    </row>
    <row r="10" spans="2:10" ht="28.5" customHeight="1" x14ac:dyDescent="0.2">
      <c r="B10" s="4"/>
      <c r="C10" s="3"/>
      <c r="D10" s="3"/>
      <c r="E10" s="3"/>
      <c r="F10" s="3"/>
      <c r="G10" s="3"/>
      <c r="H10" s="5"/>
      <c r="I10" s="3"/>
      <c r="J10" s="3"/>
    </row>
    <row r="11" spans="2:10" ht="15.75" x14ac:dyDescent="0.25">
      <c r="B11" s="108" t="s">
        <v>3</v>
      </c>
      <c r="C11" s="108"/>
      <c r="D11" s="108"/>
      <c r="E11" s="108"/>
      <c r="F11" s="108"/>
      <c r="G11" s="108"/>
      <c r="H11" s="108"/>
      <c r="I11" s="108"/>
      <c r="J11" s="108"/>
    </row>
    <row r="13" spans="2:10" x14ac:dyDescent="0.2">
      <c r="B13" s="7" t="s">
        <v>4</v>
      </c>
    </row>
    <row r="16" spans="2:10" x14ac:dyDescent="0.2">
      <c r="B16" s="68" t="s">
        <v>4</v>
      </c>
    </row>
    <row r="19" spans="2:2" ht="28.5" customHeight="1" x14ac:dyDescent="0.2">
      <c r="B19" s="69" t="s">
        <v>4</v>
      </c>
    </row>
    <row r="22" spans="2:2" ht="19.5" customHeight="1" x14ac:dyDescent="0.2">
      <c r="B22" s="7" t="s">
        <v>4</v>
      </c>
    </row>
    <row r="25" spans="2:2" x14ac:dyDescent="0.2">
      <c r="B25" s="70" t="s">
        <v>4</v>
      </c>
    </row>
  </sheetData>
  <mergeCells count="4">
    <mergeCell ref="B4:J4"/>
    <mergeCell ref="B6:J6"/>
    <mergeCell ref="B11:J11"/>
    <mergeCell ref="F2:G2"/>
  </mergeCells>
  <phoneticPr fontId="0" type="noConversion"/>
  <printOptions horizontalCentered="1"/>
  <pageMargins left="0.75" right="0.75" top="1" bottom="1" header="0.5" footer="0.5"/>
  <pageSetup orientation="portrait" r:id="rId1"/>
  <headerFooter alignWithMargins="0">
    <oddFooter>&amp;R&amp;8 2019 v.1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4445-B0EB-4C78-9ABB-6F513D1BBEE1}">
  <dimension ref="B2:J57"/>
  <sheetViews>
    <sheetView zoomScaleNormal="100" zoomScaleSheetLayoutView="100" workbookViewId="0">
      <selection activeCell="L21" sqref="L21"/>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2" spans="2:10" x14ac:dyDescent="0.2">
      <c r="B2" s="1"/>
      <c r="C2" s="1"/>
      <c r="D2" s="1"/>
      <c r="E2" s="1"/>
      <c r="F2" s="109" t="str">
        <f>GenIns!F2</f>
        <v>XX</v>
      </c>
      <c r="G2" s="109"/>
      <c r="H2" s="1"/>
      <c r="I2" s="1"/>
      <c r="J2" s="1"/>
    </row>
    <row r="3" spans="2:10" ht="9.75" customHeight="1" x14ac:dyDescent="0.2"/>
    <row r="4" spans="2:10" x14ac:dyDescent="0.2">
      <c r="B4" s="3" t="s">
        <v>5</v>
      </c>
      <c r="C4" s="3"/>
      <c r="D4" s="3"/>
      <c r="E4" s="3"/>
      <c r="F4" s="3"/>
      <c r="G4" s="3"/>
      <c r="H4" s="3"/>
      <c r="I4" s="3"/>
      <c r="J4" s="3"/>
    </row>
    <row r="5" spans="2:10" ht="8.25" customHeight="1" x14ac:dyDescent="0.2">
      <c r="C5" s="3"/>
      <c r="D5" s="3"/>
      <c r="E5" s="3"/>
      <c r="F5" s="3"/>
      <c r="G5" s="3"/>
      <c r="H5" s="3"/>
      <c r="I5" s="3"/>
      <c r="J5" s="3"/>
    </row>
    <row r="6" spans="2:10" x14ac:dyDescent="0.2">
      <c r="B6" s="3" t="s">
        <v>2</v>
      </c>
      <c r="C6" s="3"/>
      <c r="D6" s="3"/>
      <c r="E6" s="3"/>
      <c r="F6" s="3"/>
      <c r="G6" s="19"/>
      <c r="H6" s="3"/>
      <c r="I6" s="3"/>
      <c r="J6" s="3"/>
    </row>
    <row r="7" spans="2:10" ht="7.5" customHeight="1" x14ac:dyDescent="0.2">
      <c r="B7" s="4"/>
      <c r="C7" s="3"/>
      <c r="D7" s="3"/>
      <c r="E7" s="3"/>
      <c r="F7" s="3"/>
      <c r="G7" s="19"/>
      <c r="H7" s="5"/>
      <c r="I7" s="3"/>
      <c r="J7" s="3"/>
    </row>
    <row r="8" spans="2:10" x14ac:dyDescent="0.2">
      <c r="B8" s="4"/>
      <c r="C8" s="3"/>
      <c r="D8" s="3"/>
      <c r="E8" s="3"/>
      <c r="F8" s="3"/>
      <c r="G8" s="19"/>
      <c r="H8" s="5" t="str">
        <f>GenIns!H8</f>
        <v>20xx</v>
      </c>
      <c r="I8" s="3"/>
      <c r="J8" s="3"/>
    </row>
    <row r="9" spans="2:10" ht="8.25" customHeight="1" x14ac:dyDescent="0.2">
      <c r="B9" s="4"/>
      <c r="C9" s="3"/>
      <c r="D9" s="3"/>
      <c r="E9" s="3"/>
      <c r="F9" s="3"/>
      <c r="G9" s="19"/>
      <c r="H9" s="5"/>
      <c r="I9" s="3"/>
      <c r="J9" s="3"/>
    </row>
    <row r="10" spans="2:10" x14ac:dyDescent="0.2">
      <c r="C10" s="3"/>
      <c r="D10" s="3"/>
      <c r="E10" s="3"/>
      <c r="F10" s="3"/>
      <c r="G10" s="3"/>
      <c r="H10" s="5"/>
      <c r="I10" s="3"/>
      <c r="J10" s="3"/>
    </row>
    <row r="11" spans="2:10" ht="15" x14ac:dyDescent="0.2">
      <c r="B11" s="20" t="s">
        <v>6</v>
      </c>
    </row>
    <row r="12" spans="2:10" ht="9.75" customHeight="1" x14ac:dyDescent="0.2"/>
    <row r="13" spans="2:10" ht="15.75" x14ac:dyDescent="0.25">
      <c r="B13" s="14" t="s">
        <v>236</v>
      </c>
    </row>
    <row r="15" spans="2:10" x14ac:dyDescent="0.2">
      <c r="B15" t="s">
        <v>237</v>
      </c>
      <c r="G15" s="111"/>
      <c r="H15" s="110"/>
      <c r="I15" s="110"/>
      <c r="J15" s="110"/>
    </row>
    <row r="17" spans="2:10" x14ac:dyDescent="0.2">
      <c r="B17" t="s">
        <v>253</v>
      </c>
      <c r="G17" s="111"/>
      <c r="H17" s="110"/>
      <c r="I17" s="110"/>
      <c r="J17" s="110"/>
    </row>
    <row r="18" spans="2:10" x14ac:dyDescent="0.2">
      <c r="G18" s="112" t="s">
        <v>261</v>
      </c>
    </row>
    <row r="19" spans="2:10" x14ac:dyDescent="0.2">
      <c r="B19" t="s">
        <v>241</v>
      </c>
      <c r="E19" s="111"/>
      <c r="F19" s="110"/>
      <c r="G19" s="113"/>
      <c r="H19" s="10"/>
      <c r="I19" s="111"/>
      <c r="J19" s="110"/>
    </row>
    <row r="21" spans="2:10" x14ac:dyDescent="0.2">
      <c r="B21" t="s">
        <v>238</v>
      </c>
      <c r="E21" s="111"/>
      <c r="F21" s="110"/>
      <c r="G21" s="110"/>
      <c r="H21" s="110"/>
      <c r="I21" s="110"/>
      <c r="J21" s="110"/>
    </row>
    <row r="22" spans="2:10" ht="18.75" customHeight="1" x14ac:dyDescent="0.2">
      <c r="E22" s="111"/>
      <c r="F22" s="110"/>
      <c r="G22" s="110"/>
      <c r="H22" s="110"/>
      <c r="I22" s="110"/>
      <c r="J22" s="110"/>
    </row>
    <row r="23" spans="2:10" ht="11.25" customHeight="1" x14ac:dyDescent="0.2">
      <c r="G23" s="117" t="s">
        <v>260</v>
      </c>
    </row>
    <row r="24" spans="2:10" x14ac:dyDescent="0.2">
      <c r="B24" t="s">
        <v>239</v>
      </c>
      <c r="E24" s="111"/>
      <c r="F24" s="110"/>
      <c r="G24" s="118"/>
      <c r="H24" s="114"/>
      <c r="I24" s="110"/>
      <c r="J24" s="110"/>
    </row>
    <row r="25" spans="2:10" x14ac:dyDescent="0.2">
      <c r="E25" s="101"/>
      <c r="F25" s="102"/>
      <c r="G25" s="65"/>
      <c r="H25" s="103"/>
      <c r="I25" s="102"/>
      <c r="J25" s="102"/>
    </row>
    <row r="26" spans="2:10" x14ac:dyDescent="0.2">
      <c r="B26" s="116" t="s">
        <v>240</v>
      </c>
      <c r="C26" s="116"/>
      <c r="D26" s="116"/>
      <c r="E26" s="116"/>
      <c r="F26" s="12"/>
      <c r="G26" s="111"/>
      <c r="H26" s="110"/>
      <c r="I26" s="110"/>
      <c r="J26" s="110"/>
    </row>
    <row r="29" spans="2:10" x14ac:dyDescent="0.2">
      <c r="G29" s="110"/>
      <c r="H29" s="110"/>
      <c r="I29" s="110"/>
      <c r="J29" s="110"/>
    </row>
    <row r="30" spans="2:10" x14ac:dyDescent="0.2">
      <c r="G30" s="115" t="s">
        <v>233</v>
      </c>
      <c r="H30" s="115"/>
      <c r="I30" s="115"/>
      <c r="J30" s="115"/>
    </row>
    <row r="31" spans="2:10" ht="15" x14ac:dyDescent="0.2">
      <c r="B31" s="21" t="s">
        <v>7</v>
      </c>
    </row>
    <row r="33" spans="2:10" ht="15.75" x14ac:dyDescent="0.25">
      <c r="B33" s="14" t="s">
        <v>8</v>
      </c>
    </row>
    <row r="38" spans="2:10" x14ac:dyDescent="0.2">
      <c r="B38" s="110"/>
      <c r="C38" s="110"/>
      <c r="D38" s="110"/>
      <c r="E38" s="110"/>
      <c r="F38" s="110"/>
      <c r="G38" s="110"/>
      <c r="H38" s="110"/>
      <c r="I38" s="110"/>
      <c r="J38" s="110"/>
    </row>
    <row r="40" spans="2:10" x14ac:dyDescent="0.2">
      <c r="B40" s="110"/>
      <c r="C40" s="110"/>
      <c r="D40" s="110"/>
      <c r="E40" s="110"/>
      <c r="F40" s="110"/>
      <c r="G40" s="110"/>
      <c r="H40" s="110"/>
      <c r="I40" s="110"/>
      <c r="J40" s="110"/>
    </row>
    <row r="42" spans="2:10" x14ac:dyDescent="0.2">
      <c r="B42" s="110"/>
      <c r="C42" s="110"/>
      <c r="D42" s="110"/>
      <c r="E42" s="110"/>
      <c r="F42" s="110"/>
      <c r="G42" s="110"/>
      <c r="H42" s="110"/>
      <c r="I42" s="110"/>
      <c r="J42" s="110"/>
    </row>
    <row r="44" spans="2:10" x14ac:dyDescent="0.2">
      <c r="B44" s="10"/>
      <c r="C44" s="10"/>
      <c r="D44" s="10"/>
      <c r="E44" s="10"/>
      <c r="F44" s="10"/>
      <c r="G44" s="10"/>
      <c r="H44" s="10"/>
      <c r="I44" s="10"/>
      <c r="J44" s="10"/>
    </row>
    <row r="46" spans="2:10" ht="15" x14ac:dyDescent="0.2">
      <c r="B46" s="21" t="s">
        <v>9</v>
      </c>
    </row>
    <row r="48" spans="2:10" ht="15.75" x14ac:dyDescent="0.25">
      <c r="B48" s="14" t="s">
        <v>10</v>
      </c>
    </row>
    <row r="49" spans="2:10" x14ac:dyDescent="0.2">
      <c r="H49" s="18" t="s">
        <v>11</v>
      </c>
      <c r="J49" s="18" t="s">
        <v>12</v>
      </c>
    </row>
    <row r="50" spans="2:10" x14ac:dyDescent="0.2">
      <c r="B50" t="s">
        <v>235</v>
      </c>
      <c r="H50" s="10"/>
      <c r="J50" s="10"/>
    </row>
    <row r="51" spans="2:10" ht="8.25" customHeight="1" x14ac:dyDescent="0.2">
      <c r="H51" s="12"/>
      <c r="J51" s="12"/>
    </row>
    <row r="52" spans="2:10" x14ac:dyDescent="0.2">
      <c r="B52" t="s">
        <v>234</v>
      </c>
      <c r="H52" s="10"/>
      <c r="J52" s="10"/>
    </row>
    <row r="53" spans="2:10" ht="9" customHeight="1" x14ac:dyDescent="0.2"/>
    <row r="54" spans="2:10" x14ac:dyDescent="0.2">
      <c r="B54" s="22" t="s">
        <v>256</v>
      </c>
      <c r="H54" s="74"/>
      <c r="J54" s="74"/>
    </row>
    <row r="55" spans="2:10" ht="8.25" customHeight="1" x14ac:dyDescent="0.2"/>
    <row r="56" spans="2:10" x14ac:dyDescent="0.2">
      <c r="B56" t="s">
        <v>13</v>
      </c>
      <c r="H56" s="9"/>
      <c r="J56" s="18"/>
    </row>
    <row r="57" spans="2:10" ht="9" customHeight="1" x14ac:dyDescent="0.2"/>
  </sheetData>
  <mergeCells count="18">
    <mergeCell ref="G18:G19"/>
    <mergeCell ref="E24:F24"/>
    <mergeCell ref="H24:J24"/>
    <mergeCell ref="G26:J26"/>
    <mergeCell ref="G29:J29"/>
    <mergeCell ref="G30:J30"/>
    <mergeCell ref="B26:E26"/>
    <mergeCell ref="G23:G24"/>
    <mergeCell ref="F2:G2"/>
    <mergeCell ref="B38:J38"/>
    <mergeCell ref="B40:J40"/>
    <mergeCell ref="B42:J42"/>
    <mergeCell ref="G15:J15"/>
    <mergeCell ref="G17:J17"/>
    <mergeCell ref="E19:F19"/>
    <mergeCell ref="I19:J19"/>
    <mergeCell ref="E21:J21"/>
    <mergeCell ref="E22:J22"/>
  </mergeCells>
  <phoneticPr fontId="0" type="noConversion"/>
  <printOptions horizontalCentered="1"/>
  <pageMargins left="0.75" right="0.75" top="0.71" bottom="0.75" header="0.5" footer="0.5"/>
  <pageSetup orientation="portrait" r:id="rId1"/>
  <headerFooter alignWithMargins="0">
    <oddFooter>&amp;R&amp;8 2019 v.1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C0E24-8107-44D7-B268-16A56E4D9EBD}">
  <dimension ref="C3:K57"/>
  <sheetViews>
    <sheetView zoomScaleNormal="100" workbookViewId="0">
      <selection activeCell="O23" sqref="O23"/>
    </sheetView>
  </sheetViews>
  <sheetFormatPr defaultColWidth="8.85546875" defaultRowHeight="12.75" x14ac:dyDescent="0.2"/>
  <cols>
    <col min="1" max="1" width="3.85546875" customWidth="1"/>
    <col min="2" max="2" width="4.140625" customWidth="1"/>
    <col min="3" max="3" width="3.7109375" customWidth="1"/>
    <col min="4" max="4" width="5.140625" customWidth="1"/>
    <col min="5" max="5" width="8.85546875" customWidth="1"/>
    <col min="6" max="6" width="16" customWidth="1"/>
    <col min="7" max="7" width="8.85546875" customWidth="1"/>
    <col min="8" max="8" width="9.7109375" customWidth="1"/>
    <col min="9" max="9" width="12.28515625" customWidth="1"/>
    <col min="10" max="10" width="2" customWidth="1"/>
    <col min="11" max="11" width="12.28515625" customWidth="1"/>
  </cols>
  <sheetData>
    <row r="3" spans="3:11" ht="15" x14ac:dyDescent="0.2">
      <c r="K3" s="27" t="s">
        <v>14</v>
      </c>
    </row>
    <row r="5" spans="3:11" x14ac:dyDescent="0.2">
      <c r="C5" s="1"/>
      <c r="D5" s="1"/>
      <c r="E5" s="1"/>
      <c r="F5" s="1"/>
      <c r="G5" s="109" t="str">
        <f>GenIns!F2</f>
        <v>XX</v>
      </c>
      <c r="H5" s="109"/>
      <c r="I5" s="1"/>
      <c r="J5" s="1"/>
      <c r="K5" s="1"/>
    </row>
    <row r="7" spans="3:11" x14ac:dyDescent="0.2">
      <c r="C7" s="119" t="s">
        <v>15</v>
      </c>
      <c r="D7" s="119"/>
      <c r="E7" s="119"/>
      <c r="F7" s="119"/>
      <c r="G7" s="119"/>
      <c r="H7" s="119"/>
      <c r="I7" s="119"/>
      <c r="J7" s="119"/>
      <c r="K7" s="119"/>
    </row>
    <row r="8" spans="3:11" x14ac:dyDescent="0.2">
      <c r="C8" s="4"/>
      <c r="D8" s="3"/>
      <c r="E8" s="3"/>
      <c r="F8" s="3"/>
      <c r="G8" s="3"/>
      <c r="H8" s="3"/>
      <c r="I8" s="5" t="str">
        <f>GenIns!H8</f>
        <v>20xx</v>
      </c>
      <c r="J8" s="3"/>
      <c r="K8" s="3"/>
    </row>
    <row r="9" spans="3:11" ht="9.75" customHeight="1" x14ac:dyDescent="0.2">
      <c r="C9" s="4"/>
      <c r="D9" s="3"/>
      <c r="E9" s="3"/>
      <c r="F9" s="3"/>
      <c r="G9" s="3"/>
      <c r="H9" s="3"/>
      <c r="I9" s="5"/>
      <c r="J9" s="3"/>
      <c r="K9" s="3"/>
    </row>
    <row r="10" spans="3:11" ht="16.5" x14ac:dyDescent="0.3">
      <c r="C10" s="45" t="s">
        <v>147</v>
      </c>
    </row>
    <row r="11" spans="3:11" x14ac:dyDescent="0.2">
      <c r="C11" t="s">
        <v>177</v>
      </c>
    </row>
    <row r="12" spans="3:11" x14ac:dyDescent="0.2">
      <c r="D12" s="46">
        <v>521</v>
      </c>
      <c r="E12" t="s">
        <v>148</v>
      </c>
      <c r="I12" s="75"/>
      <c r="J12" s="6"/>
      <c r="K12" s="6"/>
    </row>
    <row r="13" spans="3:11" x14ac:dyDescent="0.2">
      <c r="D13" s="47">
        <v>522</v>
      </c>
      <c r="E13" t="s">
        <v>149</v>
      </c>
      <c r="I13" s="76"/>
      <c r="J13" s="6"/>
      <c r="K13" s="6"/>
    </row>
    <row r="14" spans="3:11" x14ac:dyDescent="0.2">
      <c r="D14" s="47">
        <v>523</v>
      </c>
      <c r="E14" t="s">
        <v>150</v>
      </c>
      <c r="I14" s="76"/>
      <c r="J14" s="6"/>
      <c r="K14" s="6"/>
    </row>
    <row r="15" spans="3:11" x14ac:dyDescent="0.2">
      <c r="D15" s="47">
        <v>525</v>
      </c>
      <c r="E15" t="s">
        <v>151</v>
      </c>
      <c r="I15" s="80"/>
      <c r="J15" s="6"/>
      <c r="K15" s="6"/>
    </row>
    <row r="16" spans="3:11" x14ac:dyDescent="0.2">
      <c r="D16" s="47">
        <v>530</v>
      </c>
      <c r="E16" t="s">
        <v>232</v>
      </c>
      <c r="I16" s="76"/>
      <c r="J16" s="6"/>
      <c r="K16" s="6"/>
    </row>
    <row r="17" spans="3:11" x14ac:dyDescent="0.2">
      <c r="D17" s="47">
        <v>531</v>
      </c>
      <c r="E17" t="s">
        <v>152</v>
      </c>
      <c r="I17" s="76"/>
      <c r="J17" s="6"/>
      <c r="K17" s="6"/>
    </row>
    <row r="18" spans="3:11" x14ac:dyDescent="0.2">
      <c r="D18" s="47">
        <v>532</v>
      </c>
      <c r="E18" t="s">
        <v>153</v>
      </c>
      <c r="I18" s="76"/>
      <c r="J18" s="6"/>
      <c r="K18" s="6"/>
    </row>
    <row r="19" spans="3:11" x14ac:dyDescent="0.2">
      <c r="D19" s="47">
        <v>534</v>
      </c>
      <c r="E19" t="s">
        <v>154</v>
      </c>
      <c r="I19" s="76"/>
      <c r="J19" s="6"/>
      <c r="K19" s="6"/>
    </row>
    <row r="20" spans="3:11" x14ac:dyDescent="0.2">
      <c r="D20" s="47">
        <v>536</v>
      </c>
      <c r="E20" t="s">
        <v>155</v>
      </c>
      <c r="I20" s="77"/>
      <c r="J20" s="6"/>
      <c r="K20" s="78">
        <f>SUM(I12:I20)</f>
        <v>0</v>
      </c>
    </row>
    <row r="21" spans="3:11" x14ac:dyDescent="0.2">
      <c r="I21" s="6"/>
      <c r="J21" s="6"/>
    </row>
    <row r="22" spans="3:11" x14ac:dyDescent="0.2">
      <c r="C22" t="s">
        <v>17</v>
      </c>
      <c r="I22" s="6"/>
      <c r="J22" s="6"/>
      <c r="K22" s="6"/>
    </row>
    <row r="23" spans="3:11" x14ac:dyDescent="0.2">
      <c r="D23" s="47">
        <v>700</v>
      </c>
      <c r="E23" t="s">
        <v>156</v>
      </c>
      <c r="I23" s="76"/>
      <c r="J23" s="8"/>
      <c r="K23" s="8"/>
    </row>
    <row r="24" spans="3:11" x14ac:dyDescent="0.2">
      <c r="D24" s="47">
        <v>705</v>
      </c>
      <c r="E24" t="s">
        <v>157</v>
      </c>
      <c r="I24" s="76"/>
      <c r="J24" s="8"/>
      <c r="K24" s="8"/>
    </row>
    <row r="25" spans="3:11" x14ac:dyDescent="0.2">
      <c r="D25" s="47">
        <v>710</v>
      </c>
      <c r="E25" t="s">
        <v>158</v>
      </c>
      <c r="I25" s="76"/>
      <c r="J25" s="8"/>
      <c r="K25" s="8"/>
    </row>
    <row r="26" spans="3:11" x14ac:dyDescent="0.2">
      <c r="D26" s="47">
        <v>715</v>
      </c>
      <c r="E26" t="s">
        <v>159</v>
      </c>
      <c r="I26" s="76"/>
      <c r="J26" s="8"/>
      <c r="K26" s="8"/>
    </row>
    <row r="27" spans="3:11" x14ac:dyDescent="0.2">
      <c r="D27" s="47">
        <v>720</v>
      </c>
      <c r="E27" t="s">
        <v>160</v>
      </c>
      <c r="I27" s="76"/>
      <c r="J27" s="8"/>
      <c r="K27" s="8"/>
    </row>
    <row r="28" spans="3:11" x14ac:dyDescent="0.2">
      <c r="D28" s="47">
        <v>725</v>
      </c>
      <c r="E28" t="s">
        <v>18</v>
      </c>
      <c r="I28" s="77"/>
      <c r="J28" s="8"/>
      <c r="K28" s="77">
        <f>SUM(I23:I28)</f>
        <v>0</v>
      </c>
    </row>
    <row r="29" spans="3:11" x14ac:dyDescent="0.2">
      <c r="I29" s="6"/>
      <c r="J29" s="6"/>
    </row>
    <row r="30" spans="3:11" x14ac:dyDescent="0.2">
      <c r="C30" t="s">
        <v>19</v>
      </c>
      <c r="I30" s="6"/>
      <c r="J30" s="6"/>
      <c r="K30" s="6"/>
    </row>
    <row r="31" spans="3:11" x14ac:dyDescent="0.2">
      <c r="D31" s="47">
        <v>750</v>
      </c>
      <c r="E31" t="s">
        <v>161</v>
      </c>
      <c r="I31" s="76"/>
      <c r="J31" s="8"/>
      <c r="K31" s="8"/>
    </row>
    <row r="32" spans="3:11" x14ac:dyDescent="0.2">
      <c r="D32" s="47">
        <v>755</v>
      </c>
      <c r="E32" t="s">
        <v>162</v>
      </c>
      <c r="I32" s="76"/>
      <c r="J32" s="8"/>
      <c r="K32" s="8"/>
    </row>
    <row r="33" spans="3:11" x14ac:dyDescent="0.2">
      <c r="D33" s="47">
        <v>760</v>
      </c>
      <c r="E33" t="s">
        <v>163</v>
      </c>
      <c r="I33" s="76"/>
      <c r="J33" s="8"/>
      <c r="K33" s="8"/>
    </row>
    <row r="34" spans="3:11" x14ac:dyDescent="0.2">
      <c r="D34" s="47">
        <v>761</v>
      </c>
      <c r="E34" t="s">
        <v>164</v>
      </c>
      <c r="I34" s="76"/>
      <c r="J34" s="8"/>
      <c r="K34" s="8"/>
    </row>
    <row r="35" spans="3:11" x14ac:dyDescent="0.2">
      <c r="D35" s="47">
        <v>765</v>
      </c>
      <c r="E35" t="s">
        <v>165</v>
      </c>
      <c r="I35" s="76"/>
      <c r="J35" s="8"/>
      <c r="K35" s="8"/>
    </row>
    <row r="36" spans="3:11" x14ac:dyDescent="0.2">
      <c r="D36" s="47">
        <v>770</v>
      </c>
      <c r="E36" t="s">
        <v>166</v>
      </c>
      <c r="I36" s="76"/>
      <c r="J36" s="8"/>
      <c r="K36" s="8"/>
    </row>
    <row r="37" spans="3:11" x14ac:dyDescent="0.2">
      <c r="D37" s="47">
        <v>775</v>
      </c>
      <c r="E37" t="s">
        <v>20</v>
      </c>
      <c r="I37" s="76"/>
      <c r="J37" s="8"/>
      <c r="K37" s="8"/>
    </row>
    <row r="38" spans="3:11" x14ac:dyDescent="0.2">
      <c r="D38" s="47">
        <v>780</v>
      </c>
      <c r="E38" t="s">
        <v>167</v>
      </c>
      <c r="I38" s="76"/>
      <c r="J38" s="8"/>
      <c r="K38" s="8"/>
    </row>
    <row r="39" spans="3:11" x14ac:dyDescent="0.2">
      <c r="D39" s="47">
        <v>785</v>
      </c>
      <c r="E39" t="s">
        <v>168</v>
      </c>
      <c r="I39" s="76"/>
      <c r="J39" s="8"/>
      <c r="K39" s="29"/>
    </row>
    <row r="40" spans="3:11" x14ac:dyDescent="0.2">
      <c r="D40" s="47">
        <v>790</v>
      </c>
      <c r="E40" t="s">
        <v>169</v>
      </c>
      <c r="I40" s="76"/>
      <c r="J40" s="8"/>
      <c r="K40" s="29"/>
    </row>
    <row r="41" spans="3:11" x14ac:dyDescent="0.2">
      <c r="D41" s="47">
        <v>795</v>
      </c>
      <c r="E41" t="s">
        <v>170</v>
      </c>
      <c r="I41" s="77"/>
      <c r="J41" s="8"/>
      <c r="K41" s="77">
        <f>SUM(I31:I41)</f>
        <v>0</v>
      </c>
    </row>
    <row r="42" spans="3:11" ht="9.75" customHeight="1" x14ac:dyDescent="0.2">
      <c r="D42" s="7"/>
      <c r="I42" s="29"/>
      <c r="J42" s="8"/>
      <c r="K42" s="29"/>
    </row>
    <row r="43" spans="3:11" x14ac:dyDescent="0.2">
      <c r="C43" t="s">
        <v>21</v>
      </c>
      <c r="I43" s="6"/>
      <c r="J43" s="6"/>
      <c r="K43" s="76">
        <f>K20-(K28+K41)</f>
        <v>0</v>
      </c>
    </row>
    <row r="44" spans="3:11" x14ac:dyDescent="0.2">
      <c r="I44" s="6"/>
      <c r="J44" s="6"/>
      <c r="K44" s="6"/>
    </row>
    <row r="45" spans="3:11" ht="16.5" x14ac:dyDescent="0.3">
      <c r="C45" s="45" t="s">
        <v>171</v>
      </c>
      <c r="I45" s="6"/>
      <c r="J45" s="6"/>
      <c r="K45" s="6"/>
    </row>
    <row r="46" spans="3:11" x14ac:dyDescent="0.2">
      <c r="D46" s="47">
        <v>902</v>
      </c>
      <c r="E46" t="s">
        <v>172</v>
      </c>
      <c r="I46" s="76"/>
      <c r="J46" s="8"/>
      <c r="K46" s="8"/>
    </row>
    <row r="47" spans="3:11" x14ac:dyDescent="0.2">
      <c r="D47" s="47">
        <v>903</v>
      </c>
      <c r="E47" t="s">
        <v>173</v>
      </c>
      <c r="I47" s="76"/>
      <c r="J47" s="8"/>
      <c r="K47" s="8"/>
    </row>
    <row r="48" spans="3:11" x14ac:dyDescent="0.2">
      <c r="D48" s="47">
        <v>904</v>
      </c>
      <c r="E48" t="s">
        <v>174</v>
      </c>
      <c r="I48" s="77"/>
      <c r="J48" s="8"/>
      <c r="K48" s="77">
        <f>SUM(I46:I48)</f>
        <v>0</v>
      </c>
    </row>
    <row r="49" spans="3:11" x14ac:dyDescent="0.2">
      <c r="D49" s="7"/>
      <c r="I49" s="30"/>
      <c r="J49" s="8"/>
      <c r="K49" s="29"/>
    </row>
    <row r="50" spans="3:11" x14ac:dyDescent="0.2">
      <c r="C50" t="s">
        <v>175</v>
      </c>
      <c r="D50" s="7"/>
      <c r="I50" s="30"/>
      <c r="J50" s="8"/>
      <c r="K50" s="77"/>
    </row>
    <row r="51" spans="3:11" x14ac:dyDescent="0.2">
      <c r="I51" s="6"/>
      <c r="J51" s="6"/>
    </row>
    <row r="52" spans="3:11" x14ac:dyDescent="0.2">
      <c r="C52" t="s">
        <v>22</v>
      </c>
      <c r="I52" s="6"/>
      <c r="J52" s="6"/>
      <c r="K52" s="78">
        <f>(K20+K50)-(K28+K41+K48)</f>
        <v>0</v>
      </c>
    </row>
    <row r="53" spans="3:11" x14ac:dyDescent="0.2">
      <c r="I53" s="6"/>
      <c r="J53" s="6"/>
      <c r="K53" s="6"/>
    </row>
    <row r="54" spans="3:11" x14ac:dyDescent="0.2">
      <c r="C54" t="s">
        <v>23</v>
      </c>
      <c r="I54" s="6"/>
      <c r="J54" s="6"/>
      <c r="K54" s="77"/>
    </row>
    <row r="55" spans="3:11" x14ac:dyDescent="0.2">
      <c r="I55" s="6"/>
      <c r="J55" s="6"/>
      <c r="K55" s="6"/>
    </row>
    <row r="56" spans="3:11" ht="13.5" thickBot="1" x14ac:dyDescent="0.25">
      <c r="C56" t="s">
        <v>24</v>
      </c>
      <c r="I56" s="6"/>
      <c r="J56" s="6"/>
      <c r="K56" s="79">
        <f>K52+K54</f>
        <v>0</v>
      </c>
    </row>
    <row r="57" spans="3:11" ht="13.5" thickTop="1" x14ac:dyDescent="0.2">
      <c r="I57" s="6"/>
      <c r="J57" s="6"/>
      <c r="K57" s="6"/>
    </row>
  </sheetData>
  <mergeCells count="2">
    <mergeCell ref="C7:K7"/>
    <mergeCell ref="G5:H5"/>
  </mergeCells>
  <phoneticPr fontId="0" type="noConversion"/>
  <printOptions horizontalCentered="1" verticalCentered="1"/>
  <pageMargins left="0.75" right="0.75" top="0.56000000000000005" bottom="0.6" header="0.33" footer="0.28999999999999998"/>
  <pageSetup scale="98" orientation="portrait" r:id="rId1"/>
  <headerFooter alignWithMargins="0">
    <oddFooter>&amp;R&amp;8 2019 v.1</oddFooter>
  </headerFooter>
  <rowBreaks count="1" manualBreakCount="1">
    <brk id="57" min="2"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C021-B310-4348-B9CB-D4734968598A}">
  <dimension ref="B3:J57"/>
  <sheetViews>
    <sheetView zoomScaleNormal="100" workbookViewId="0">
      <selection activeCell="J3" sqref="J3"/>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3" spans="2:10" ht="15" x14ac:dyDescent="0.2">
      <c r="J3" s="27" t="s">
        <v>176</v>
      </c>
    </row>
    <row r="5" spans="2:10" x14ac:dyDescent="0.2">
      <c r="B5" s="1"/>
      <c r="C5" s="1"/>
      <c r="D5" s="1"/>
      <c r="E5" s="1"/>
      <c r="F5" s="109" t="str">
        <f>GenIns!F2</f>
        <v>XX</v>
      </c>
      <c r="G5" s="109"/>
      <c r="H5" s="1"/>
      <c r="I5" s="1"/>
      <c r="J5" s="1"/>
    </row>
    <row r="7" spans="2:10" x14ac:dyDescent="0.2">
      <c r="B7" s="119" t="s">
        <v>25</v>
      </c>
      <c r="C7" s="119"/>
      <c r="D7" s="119"/>
      <c r="E7" s="119"/>
      <c r="F7" s="119"/>
      <c r="G7" s="119"/>
      <c r="H7" s="119"/>
      <c r="I7" s="119"/>
      <c r="J7" s="119"/>
    </row>
    <row r="8" spans="2:10" x14ac:dyDescent="0.2">
      <c r="B8" s="4"/>
      <c r="C8" s="3"/>
      <c r="D8" s="3"/>
      <c r="E8" s="3"/>
      <c r="F8" s="3"/>
      <c r="G8" s="3"/>
      <c r="H8" s="5" t="str">
        <f>GenIns!H8</f>
        <v>20xx</v>
      </c>
      <c r="I8" s="3"/>
      <c r="J8" s="3"/>
    </row>
    <row r="9" spans="2:10" ht="8.25" customHeight="1" x14ac:dyDescent="0.2">
      <c r="B9" s="4"/>
      <c r="C9" s="3"/>
      <c r="D9" s="3"/>
      <c r="E9" s="3"/>
      <c r="F9" s="3"/>
      <c r="G9" s="3"/>
      <c r="H9" s="5"/>
      <c r="I9" s="3"/>
      <c r="J9" s="3"/>
    </row>
    <row r="10" spans="2:10" ht="16.5" x14ac:dyDescent="0.3">
      <c r="B10" s="45" t="s">
        <v>147</v>
      </c>
    </row>
    <row r="11" spans="2:10" x14ac:dyDescent="0.2">
      <c r="B11" t="s">
        <v>177</v>
      </c>
    </row>
    <row r="12" spans="2:10" x14ac:dyDescent="0.2">
      <c r="C12" s="46" t="s">
        <v>26</v>
      </c>
      <c r="D12" t="s">
        <v>178</v>
      </c>
      <c r="H12" s="75"/>
      <c r="I12" s="6"/>
      <c r="J12" s="6"/>
    </row>
    <row r="13" spans="2:10" x14ac:dyDescent="0.2">
      <c r="C13" s="47" t="s">
        <v>27</v>
      </c>
      <c r="D13" t="s">
        <v>179</v>
      </c>
      <c r="H13" s="76"/>
      <c r="I13" s="6"/>
      <c r="J13" s="6"/>
    </row>
    <row r="14" spans="2:10" x14ac:dyDescent="0.2">
      <c r="C14" s="47">
        <v>462</v>
      </c>
      <c r="D14" t="s">
        <v>180</v>
      </c>
      <c r="H14" s="76"/>
      <c r="I14" s="6"/>
      <c r="J14" s="6"/>
    </row>
    <row r="15" spans="2:10" x14ac:dyDescent="0.2">
      <c r="C15" s="47" t="s">
        <v>28</v>
      </c>
      <c r="D15" t="s">
        <v>181</v>
      </c>
      <c r="H15" s="80"/>
      <c r="I15" s="6"/>
      <c r="J15" s="6"/>
    </row>
    <row r="16" spans="2:10" x14ac:dyDescent="0.2">
      <c r="C16" s="47">
        <v>465</v>
      </c>
      <c r="D16" t="s">
        <v>182</v>
      </c>
      <c r="H16" s="76"/>
      <c r="I16" s="6"/>
      <c r="J16" s="6"/>
    </row>
    <row r="17" spans="2:10" x14ac:dyDescent="0.2">
      <c r="C17" s="47" t="s">
        <v>29</v>
      </c>
      <c r="D17" t="s">
        <v>153</v>
      </c>
      <c r="H17" s="76"/>
      <c r="I17" s="6"/>
      <c r="J17" s="6"/>
    </row>
    <row r="18" spans="2:10" x14ac:dyDescent="0.2">
      <c r="C18" s="47">
        <v>471</v>
      </c>
      <c r="D18" t="s">
        <v>231</v>
      </c>
      <c r="H18" s="76"/>
      <c r="I18" s="6"/>
      <c r="J18" s="6"/>
    </row>
    <row r="19" spans="2:10" x14ac:dyDescent="0.2">
      <c r="C19" s="47" t="s">
        <v>30</v>
      </c>
      <c r="D19" t="s">
        <v>183</v>
      </c>
      <c r="H19" s="77"/>
      <c r="I19" s="6"/>
      <c r="J19" s="78">
        <f>SUM(H12:H19)</f>
        <v>0</v>
      </c>
    </row>
    <row r="20" spans="2:10" x14ac:dyDescent="0.2">
      <c r="I20" s="6"/>
    </row>
    <row r="21" spans="2:10" x14ac:dyDescent="0.2">
      <c r="B21" t="s">
        <v>17</v>
      </c>
      <c r="H21" s="6"/>
      <c r="I21" s="6"/>
      <c r="J21" s="6"/>
    </row>
    <row r="22" spans="2:10" x14ac:dyDescent="0.2">
      <c r="C22" s="47">
        <v>600</v>
      </c>
      <c r="D22" t="s">
        <v>156</v>
      </c>
      <c r="H22" s="80"/>
      <c r="I22" s="8"/>
      <c r="J22" s="8"/>
    </row>
    <row r="23" spans="2:10" x14ac:dyDescent="0.2">
      <c r="C23" s="47">
        <v>605</v>
      </c>
      <c r="D23" t="s">
        <v>157</v>
      </c>
      <c r="H23" s="80"/>
      <c r="I23" s="8"/>
      <c r="J23" s="8"/>
    </row>
    <row r="24" spans="2:10" x14ac:dyDescent="0.2">
      <c r="C24" s="47">
        <v>610</v>
      </c>
      <c r="D24" t="s">
        <v>158</v>
      </c>
      <c r="H24" s="80"/>
      <c r="I24" s="8"/>
      <c r="J24" s="8"/>
    </row>
    <row r="25" spans="2:10" x14ac:dyDescent="0.2">
      <c r="C25" s="47">
        <v>615</v>
      </c>
      <c r="D25" t="s">
        <v>159</v>
      </c>
      <c r="H25" s="80"/>
      <c r="I25" s="8"/>
      <c r="J25" s="8"/>
    </row>
    <row r="26" spans="2:10" x14ac:dyDescent="0.2">
      <c r="C26" s="47">
        <v>620</v>
      </c>
      <c r="D26" t="s">
        <v>160</v>
      </c>
      <c r="H26" s="80"/>
      <c r="I26" s="8"/>
      <c r="J26" s="8"/>
    </row>
    <row r="27" spans="2:10" x14ac:dyDescent="0.2">
      <c r="C27" s="47">
        <v>625</v>
      </c>
      <c r="D27" t="s">
        <v>18</v>
      </c>
      <c r="H27" s="80"/>
    </row>
    <row r="28" spans="2:10" x14ac:dyDescent="0.2">
      <c r="C28" s="47">
        <v>630</v>
      </c>
      <c r="D28" t="s">
        <v>252</v>
      </c>
      <c r="H28" s="77"/>
      <c r="I28" s="8"/>
      <c r="J28" s="77">
        <f>SUM(H22:H28)</f>
        <v>0</v>
      </c>
    </row>
    <row r="29" spans="2:10" x14ac:dyDescent="0.2">
      <c r="H29" s="6"/>
      <c r="I29" s="6"/>
    </row>
    <row r="30" spans="2:10" x14ac:dyDescent="0.2">
      <c r="B30" t="s">
        <v>19</v>
      </c>
      <c r="H30" s="6"/>
      <c r="I30" s="6"/>
      <c r="J30" s="6"/>
    </row>
    <row r="31" spans="2:10" x14ac:dyDescent="0.2">
      <c r="C31" s="47">
        <v>650</v>
      </c>
      <c r="D31" t="s">
        <v>161</v>
      </c>
      <c r="H31" s="80"/>
      <c r="I31" s="8"/>
      <c r="J31" s="8"/>
    </row>
    <row r="32" spans="2:10" x14ac:dyDescent="0.2">
      <c r="C32" s="47">
        <v>655</v>
      </c>
      <c r="D32" t="s">
        <v>162</v>
      </c>
      <c r="H32" s="80"/>
      <c r="I32" s="8"/>
      <c r="J32" s="8"/>
    </row>
    <row r="33" spans="2:10" x14ac:dyDescent="0.2">
      <c r="C33" s="47">
        <v>660</v>
      </c>
      <c r="D33" t="s">
        <v>163</v>
      </c>
      <c r="H33" s="80"/>
      <c r="I33" s="8"/>
      <c r="J33" s="8"/>
    </row>
    <row r="34" spans="2:10" x14ac:dyDescent="0.2">
      <c r="C34" s="47">
        <v>661</v>
      </c>
      <c r="D34" t="s">
        <v>164</v>
      </c>
      <c r="H34" s="80"/>
      <c r="I34" s="8"/>
      <c r="J34" s="8"/>
    </row>
    <row r="35" spans="2:10" x14ac:dyDescent="0.2">
      <c r="C35" s="47">
        <v>665</v>
      </c>
      <c r="D35" t="s">
        <v>165</v>
      </c>
      <c r="H35" s="80"/>
      <c r="I35" s="8"/>
      <c r="J35" s="8"/>
    </row>
    <row r="36" spans="2:10" x14ac:dyDescent="0.2">
      <c r="C36" s="47">
        <v>670</v>
      </c>
      <c r="D36" t="s">
        <v>166</v>
      </c>
      <c r="H36" s="80"/>
      <c r="I36" s="8"/>
      <c r="J36" s="8"/>
    </row>
    <row r="37" spans="2:10" x14ac:dyDescent="0.2">
      <c r="C37" s="47">
        <v>675</v>
      </c>
      <c r="D37" t="s">
        <v>20</v>
      </c>
      <c r="H37" s="80"/>
      <c r="I37" s="8"/>
      <c r="J37" s="8"/>
    </row>
    <row r="38" spans="2:10" x14ac:dyDescent="0.2">
      <c r="C38" s="47">
        <v>680</v>
      </c>
      <c r="D38" t="s">
        <v>167</v>
      </c>
      <c r="H38" s="80"/>
      <c r="I38" s="8"/>
      <c r="J38" s="8"/>
    </row>
    <row r="39" spans="2:10" x14ac:dyDescent="0.2">
      <c r="C39" s="47">
        <v>685</v>
      </c>
      <c r="D39" t="s">
        <v>168</v>
      </c>
      <c r="H39" s="80"/>
      <c r="I39" s="8"/>
      <c r="J39" s="29"/>
    </row>
    <row r="40" spans="2:10" x14ac:dyDescent="0.2">
      <c r="C40" s="47">
        <v>690</v>
      </c>
      <c r="D40" t="s">
        <v>169</v>
      </c>
      <c r="H40" s="80"/>
      <c r="I40" s="8"/>
      <c r="J40" s="29"/>
    </row>
    <row r="41" spans="2:10" x14ac:dyDescent="0.2">
      <c r="C41" s="47">
        <v>695</v>
      </c>
      <c r="D41" t="s">
        <v>170</v>
      </c>
      <c r="H41" s="77"/>
      <c r="I41" s="8"/>
      <c r="J41" s="77">
        <f>SUM(H31:H41)</f>
        <v>0</v>
      </c>
    </row>
    <row r="42" spans="2:10" x14ac:dyDescent="0.2">
      <c r="C42" s="7"/>
      <c r="H42" s="29"/>
      <c r="I42" s="8"/>
      <c r="J42" s="29"/>
    </row>
    <row r="43" spans="2:10" x14ac:dyDescent="0.2">
      <c r="B43" t="s">
        <v>21</v>
      </c>
      <c r="H43" s="6"/>
      <c r="I43" s="6"/>
      <c r="J43" s="76">
        <f>J19-(J28+J41)</f>
        <v>0</v>
      </c>
    </row>
    <row r="44" spans="2:10" x14ac:dyDescent="0.2">
      <c r="H44" s="6"/>
      <c r="I44" s="6"/>
      <c r="J44" s="6"/>
    </row>
    <row r="45" spans="2:10" ht="16.5" x14ac:dyDescent="0.3">
      <c r="B45" s="45" t="s">
        <v>171</v>
      </c>
      <c r="H45" s="6"/>
      <c r="I45" s="6"/>
      <c r="J45" s="6"/>
    </row>
    <row r="46" spans="2:10" x14ac:dyDescent="0.2">
      <c r="C46" s="47">
        <v>802</v>
      </c>
      <c r="D46" t="s">
        <v>172</v>
      </c>
      <c r="H46" s="80"/>
      <c r="I46" s="8"/>
      <c r="J46" s="8"/>
    </row>
    <row r="47" spans="2:10" x14ac:dyDescent="0.2">
      <c r="C47" s="47">
        <v>803</v>
      </c>
      <c r="D47" t="s">
        <v>173</v>
      </c>
      <c r="H47" s="80"/>
      <c r="I47" s="8"/>
      <c r="J47" s="8"/>
    </row>
    <row r="48" spans="2:10" x14ac:dyDescent="0.2">
      <c r="C48" s="47">
        <v>804</v>
      </c>
      <c r="D48" t="s">
        <v>174</v>
      </c>
      <c r="H48" s="77"/>
      <c r="I48" s="8"/>
      <c r="J48" s="77">
        <f>SUM(H46:H48)</f>
        <v>0</v>
      </c>
    </row>
    <row r="49" spans="2:10" ht="8.25" customHeight="1" x14ac:dyDescent="0.2">
      <c r="C49" s="47"/>
      <c r="H49" s="30"/>
      <c r="I49" s="8"/>
      <c r="J49" s="29"/>
    </row>
    <row r="50" spans="2:10" x14ac:dyDescent="0.2">
      <c r="B50" t="s">
        <v>175</v>
      </c>
      <c r="C50" s="47"/>
      <c r="H50" s="30"/>
      <c r="I50" s="8"/>
      <c r="J50" s="77"/>
    </row>
    <row r="51" spans="2:10" x14ac:dyDescent="0.2">
      <c r="H51" s="6"/>
      <c r="I51" s="6"/>
    </row>
    <row r="52" spans="2:10" x14ac:dyDescent="0.2">
      <c r="B52" t="s">
        <v>22</v>
      </c>
      <c r="H52" s="6"/>
      <c r="I52" s="6"/>
      <c r="J52" s="78">
        <f>(J19+J50)-(J28+J41+J48)</f>
        <v>0</v>
      </c>
    </row>
    <row r="53" spans="2:10" x14ac:dyDescent="0.2">
      <c r="H53" s="6"/>
      <c r="I53" s="6"/>
      <c r="J53" s="6"/>
    </row>
    <row r="54" spans="2:10" x14ac:dyDescent="0.2">
      <c r="B54" t="s">
        <v>23</v>
      </c>
      <c r="H54" s="6"/>
      <c r="I54" s="6"/>
      <c r="J54" s="77"/>
    </row>
    <row r="55" spans="2:10" x14ac:dyDescent="0.2">
      <c r="H55" s="6"/>
      <c r="I55" s="6"/>
      <c r="J55" s="6"/>
    </row>
    <row r="56" spans="2:10" ht="13.5" thickBot="1" x14ac:dyDescent="0.25">
      <c r="B56" t="s">
        <v>24</v>
      </c>
      <c r="H56" s="6"/>
      <c r="I56" s="6"/>
      <c r="J56" s="79">
        <f>J52+J54</f>
        <v>0</v>
      </c>
    </row>
    <row r="57" spans="2:10" ht="13.5" thickTop="1" x14ac:dyDescent="0.2"/>
  </sheetData>
  <mergeCells count="2">
    <mergeCell ref="B7:J7"/>
    <mergeCell ref="F5:G5"/>
  </mergeCells>
  <phoneticPr fontId="0" type="noConversion"/>
  <printOptions horizontalCentered="1" verticalCentered="1"/>
  <pageMargins left="0.75" right="0.75" top="0.69" bottom="1" header="0.38" footer="0.5"/>
  <pageSetup orientation="portrait" r:id="rId1"/>
  <headerFooter alignWithMargins="0">
    <oddFooter>&amp;R&amp;8 2019 v.1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C4B8-9505-454E-9189-72A975B46FDE}">
  <dimension ref="B4:J46"/>
  <sheetViews>
    <sheetView topLeftCell="A16" workbookViewId="0">
      <selection activeCell="O18" sqref="O18"/>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4" spans="2:10" x14ac:dyDescent="0.2">
      <c r="B4" s="1"/>
      <c r="C4" s="1"/>
      <c r="D4" s="1"/>
      <c r="E4" s="1"/>
      <c r="F4" s="109" t="str">
        <f>GenIns!F2</f>
        <v>XX</v>
      </c>
      <c r="G4" s="109"/>
      <c r="H4" s="1"/>
      <c r="I4" s="1"/>
      <c r="J4" s="1"/>
    </row>
    <row r="6" spans="2:10" x14ac:dyDescent="0.2">
      <c r="B6" s="119" t="s">
        <v>31</v>
      </c>
      <c r="C6" s="119"/>
      <c r="D6" s="119"/>
      <c r="E6" s="119"/>
      <c r="F6" s="119"/>
      <c r="G6" s="119"/>
      <c r="H6" s="119"/>
      <c r="I6" s="119"/>
      <c r="J6" s="119"/>
    </row>
    <row r="7" spans="2:10" x14ac:dyDescent="0.2">
      <c r="B7" s="3"/>
      <c r="C7" s="3"/>
      <c r="D7" s="3"/>
      <c r="E7" s="3"/>
      <c r="F7" s="3"/>
      <c r="G7" s="3"/>
      <c r="H7" s="5" t="str">
        <f>GenIns!H8</f>
        <v>20xx</v>
      </c>
      <c r="I7" s="3"/>
      <c r="J7" s="3"/>
    </row>
    <row r="8" spans="2:10" x14ac:dyDescent="0.2">
      <c r="B8" s="4"/>
      <c r="C8" s="3"/>
      <c r="D8" s="3"/>
      <c r="E8" s="3"/>
      <c r="F8" s="3"/>
      <c r="G8" s="3"/>
      <c r="H8" s="5"/>
      <c r="I8" s="3"/>
      <c r="J8" s="3"/>
    </row>
    <row r="9" spans="2:10" ht="15" x14ac:dyDescent="0.2">
      <c r="B9" s="13" t="s">
        <v>32</v>
      </c>
    </row>
    <row r="11" spans="2:10" ht="15.75" x14ac:dyDescent="0.25">
      <c r="B11" s="14" t="s">
        <v>33</v>
      </c>
    </row>
    <row r="14" spans="2:10" x14ac:dyDescent="0.2">
      <c r="B14" t="s">
        <v>34</v>
      </c>
      <c r="C14" t="s">
        <v>263</v>
      </c>
      <c r="G14" s="12"/>
      <c r="H14" s="120"/>
      <c r="I14" s="121"/>
      <c r="J14" s="121"/>
    </row>
    <row r="17" spans="2:10" x14ac:dyDescent="0.2">
      <c r="B17" t="s">
        <v>36</v>
      </c>
      <c r="C17" t="s">
        <v>35</v>
      </c>
      <c r="G17" s="12"/>
      <c r="H17" s="120"/>
      <c r="I17" s="121"/>
      <c r="J17" s="121"/>
    </row>
    <row r="18" spans="2:10" x14ac:dyDescent="0.2">
      <c r="G18" s="12"/>
      <c r="H18" s="12"/>
    </row>
    <row r="19" spans="2:10" x14ac:dyDescent="0.2">
      <c r="G19" s="12"/>
      <c r="H19" s="122"/>
      <c r="I19" s="121"/>
      <c r="J19" s="121"/>
    </row>
    <row r="20" spans="2:10" x14ac:dyDescent="0.2">
      <c r="G20" s="12"/>
      <c r="H20" s="12"/>
    </row>
    <row r="21" spans="2:10" ht="12.75" customHeight="1" x14ac:dyDescent="0.2">
      <c r="G21" s="12"/>
      <c r="H21" s="120"/>
      <c r="I21" s="121"/>
      <c r="J21" s="121"/>
    </row>
    <row r="22" spans="2:10" ht="12.75" customHeight="1" x14ac:dyDescent="0.2">
      <c r="G22" s="12"/>
      <c r="H22" s="104"/>
      <c r="I22" s="105"/>
      <c r="J22" s="105"/>
    </row>
    <row r="23" spans="2:10" ht="12.75" customHeight="1" x14ac:dyDescent="0.2">
      <c r="G23" s="12"/>
      <c r="H23" s="104"/>
      <c r="I23" s="105"/>
      <c r="J23" s="105"/>
    </row>
    <row r="25" spans="2:10" ht="17.25" customHeight="1" thickBot="1" x14ac:dyDescent="0.25">
      <c r="B25" t="s">
        <v>262</v>
      </c>
      <c r="C25" t="s">
        <v>37</v>
      </c>
      <c r="H25" s="12"/>
      <c r="I25" s="11" t="s">
        <v>16</v>
      </c>
      <c r="J25" s="81"/>
    </row>
    <row r="26" spans="2:10" ht="13.5" thickTop="1" x14ac:dyDescent="0.2"/>
    <row r="33" spans="2:10" ht="15" x14ac:dyDescent="0.2">
      <c r="B33" s="13" t="s">
        <v>38</v>
      </c>
    </row>
    <row r="35" spans="2:10" ht="15.75" x14ac:dyDescent="0.25">
      <c r="B35" s="14" t="s">
        <v>39</v>
      </c>
    </row>
    <row r="37" spans="2:10" x14ac:dyDescent="0.2">
      <c r="B37" t="s">
        <v>40</v>
      </c>
      <c r="I37" t="s">
        <v>16</v>
      </c>
    </row>
    <row r="39" spans="2:10" x14ac:dyDescent="0.2">
      <c r="B39" t="s">
        <v>41</v>
      </c>
      <c r="I39" s="10"/>
      <c r="J39" s="77">
        <f>J25</f>
        <v>0</v>
      </c>
    </row>
    <row r="40" spans="2:10" x14ac:dyDescent="0.2">
      <c r="H40" s="12"/>
      <c r="J40" s="12"/>
    </row>
    <row r="41" spans="2:10" x14ac:dyDescent="0.2">
      <c r="H41" s="18" t="s">
        <v>42</v>
      </c>
      <c r="J41" s="82">
        <f>J37+J39</f>
        <v>0</v>
      </c>
    </row>
    <row r="43" spans="2:10" x14ac:dyDescent="0.2">
      <c r="B43" t="s">
        <v>43</v>
      </c>
      <c r="I43" s="10"/>
      <c r="J43" s="77"/>
    </row>
    <row r="44" spans="2:10" x14ac:dyDescent="0.2">
      <c r="H44" s="12"/>
    </row>
    <row r="45" spans="2:10" ht="13.5" thickBot="1" x14ac:dyDescent="0.25">
      <c r="B45" t="s">
        <v>44</v>
      </c>
      <c r="H45" s="12"/>
      <c r="I45" s="11" t="s">
        <v>16</v>
      </c>
      <c r="J45" s="81">
        <f>J41-J43</f>
        <v>0</v>
      </c>
    </row>
    <row r="46" spans="2:10" ht="13.5" thickTop="1" x14ac:dyDescent="0.2"/>
  </sheetData>
  <mergeCells count="6">
    <mergeCell ref="B6:J6"/>
    <mergeCell ref="F4:G4"/>
    <mergeCell ref="H17:J17"/>
    <mergeCell ref="H19:J19"/>
    <mergeCell ref="H21:J21"/>
    <mergeCell ref="H14:J14"/>
  </mergeCells>
  <phoneticPr fontId="0" type="noConversion"/>
  <printOptions horizontalCentered="1"/>
  <pageMargins left="0.75" right="0.75" top="1" bottom="1" header="0.5" footer="0.5"/>
  <pageSetup orientation="portrait" r:id="rId1"/>
  <headerFooter alignWithMargins="0">
    <oddFooter>&amp;R&amp;8 2019 v.1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FB3F6-8013-4317-AF4C-A49993F10A18}">
  <dimension ref="B3:J51"/>
  <sheetViews>
    <sheetView zoomScaleNormal="100" workbookViewId="0">
      <selection activeCell="J11" sqref="J11"/>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3" spans="2:10" ht="15" x14ac:dyDescent="0.2">
      <c r="J3" s="27" t="s">
        <v>45</v>
      </c>
    </row>
    <row r="5" spans="2:10" x14ac:dyDescent="0.2">
      <c r="B5" s="1"/>
      <c r="C5" s="1"/>
      <c r="D5" s="1"/>
      <c r="E5" s="1"/>
      <c r="F5" s="109" t="str">
        <f>GenIns!F2</f>
        <v>XX</v>
      </c>
      <c r="G5" s="109"/>
      <c r="H5" s="1"/>
      <c r="I5" s="1"/>
      <c r="J5" s="1"/>
    </row>
    <row r="7" spans="2:10" x14ac:dyDescent="0.2">
      <c r="B7" s="119" t="s">
        <v>46</v>
      </c>
      <c r="C7" s="119"/>
      <c r="D7" s="119"/>
      <c r="E7" s="119"/>
      <c r="F7" s="119"/>
      <c r="G7" s="119"/>
      <c r="H7" s="119"/>
      <c r="I7" s="119"/>
      <c r="J7" s="119"/>
    </row>
    <row r="8" spans="2:10" x14ac:dyDescent="0.2">
      <c r="B8" s="3" t="s">
        <v>47</v>
      </c>
      <c r="C8" s="3"/>
      <c r="D8" s="3"/>
      <c r="E8" s="3"/>
      <c r="F8" s="3"/>
      <c r="G8" s="3"/>
      <c r="H8" s="3"/>
      <c r="I8" s="3"/>
      <c r="J8" s="3"/>
    </row>
    <row r="9" spans="2:10" x14ac:dyDescent="0.2">
      <c r="B9" s="4"/>
      <c r="C9" s="3"/>
      <c r="D9" s="3"/>
      <c r="E9" s="3"/>
      <c r="F9" s="3"/>
      <c r="G9" s="3"/>
      <c r="H9" s="5" t="str">
        <f>GenIns!H8</f>
        <v>20xx</v>
      </c>
      <c r="I9" s="3"/>
      <c r="J9" s="3"/>
    </row>
    <row r="10" spans="2:10" x14ac:dyDescent="0.2">
      <c r="B10" s="4"/>
      <c r="C10" s="3"/>
      <c r="D10" s="3"/>
      <c r="E10" s="3"/>
      <c r="F10" s="3"/>
      <c r="G10" s="3"/>
      <c r="H10" s="5"/>
      <c r="I10" s="3"/>
      <c r="J10" s="3"/>
    </row>
    <row r="11" spans="2:10" ht="15.75" x14ac:dyDescent="0.25">
      <c r="B11" s="28" t="s">
        <v>48</v>
      </c>
      <c r="C11" s="16"/>
      <c r="D11" s="16"/>
      <c r="E11" s="16"/>
      <c r="F11" s="16"/>
      <c r="G11" s="16"/>
      <c r="H11" s="16"/>
      <c r="I11" s="16"/>
      <c r="J11" s="16"/>
    </row>
    <row r="13" spans="2:10" x14ac:dyDescent="0.2">
      <c r="B13" t="s">
        <v>49</v>
      </c>
      <c r="I13" s="22" t="s">
        <v>16</v>
      </c>
      <c r="J13" s="82"/>
    </row>
    <row r="15" spans="2:10" x14ac:dyDescent="0.2">
      <c r="B15" t="s">
        <v>50</v>
      </c>
      <c r="J15" s="82"/>
    </row>
    <row r="16" spans="2:10" x14ac:dyDescent="0.2">
      <c r="J16" s="82"/>
    </row>
    <row r="17" spans="2:10" x14ac:dyDescent="0.2">
      <c r="B17" t="s">
        <v>51</v>
      </c>
      <c r="G17" s="83" t="s">
        <v>16</v>
      </c>
      <c r="H17" s="82">
        <f>'5,6'!J45</f>
        <v>0</v>
      </c>
      <c r="J17" s="82"/>
    </row>
    <row r="18" spans="2:10" x14ac:dyDescent="0.2">
      <c r="C18" t="s">
        <v>52</v>
      </c>
      <c r="H18" s="77"/>
      <c r="J18" s="82">
        <f>H17-H18</f>
        <v>0</v>
      </c>
    </row>
    <row r="19" spans="2:10" x14ac:dyDescent="0.2">
      <c r="J19" s="82"/>
    </row>
    <row r="20" spans="2:10" x14ac:dyDescent="0.2">
      <c r="B20" t="s">
        <v>53</v>
      </c>
      <c r="H20" s="82"/>
      <c r="J20" s="82"/>
    </row>
    <row r="21" spans="2:10" x14ac:dyDescent="0.2">
      <c r="J21" s="82"/>
    </row>
    <row r="22" spans="2:10" x14ac:dyDescent="0.2">
      <c r="B22" t="s">
        <v>54</v>
      </c>
      <c r="H22" s="82"/>
      <c r="J22" s="82"/>
    </row>
    <row r="23" spans="2:10" x14ac:dyDescent="0.2">
      <c r="J23" s="82"/>
    </row>
    <row r="24" spans="2:10" x14ac:dyDescent="0.2">
      <c r="B24" t="s">
        <v>184</v>
      </c>
      <c r="H24" s="82"/>
      <c r="J24" s="82"/>
    </row>
    <row r="25" spans="2:10" x14ac:dyDescent="0.2">
      <c r="J25" s="82"/>
    </row>
    <row r="26" spans="2:10" x14ac:dyDescent="0.2">
      <c r="B26" t="s">
        <v>55</v>
      </c>
      <c r="H26" s="82"/>
      <c r="J26" s="82"/>
    </row>
    <row r="27" spans="2:10" x14ac:dyDescent="0.2">
      <c r="J27" s="82"/>
    </row>
    <row r="28" spans="2:10" x14ac:dyDescent="0.2">
      <c r="B28" t="s">
        <v>56</v>
      </c>
      <c r="H28" s="82"/>
      <c r="J28" s="82"/>
    </row>
    <row r="29" spans="2:10" x14ac:dyDescent="0.2">
      <c r="J29" s="82"/>
    </row>
    <row r="30" spans="2:10" x14ac:dyDescent="0.2">
      <c r="B30" t="s">
        <v>57</v>
      </c>
      <c r="H30" s="82"/>
      <c r="J30" s="77"/>
    </row>
    <row r="31" spans="2:10" ht="10.5" customHeight="1" x14ac:dyDescent="0.2"/>
    <row r="32" spans="2:10" ht="13.5" thickBot="1" x14ac:dyDescent="0.25">
      <c r="I32" s="22" t="s">
        <v>16</v>
      </c>
      <c r="J32" s="81">
        <f>SUM(J13:J30)</f>
        <v>0</v>
      </c>
    </row>
    <row r="33" spans="2:10" ht="13.5" thickTop="1" x14ac:dyDescent="0.2"/>
    <row r="35" spans="2:10" ht="15.75" x14ac:dyDescent="0.25">
      <c r="B35" s="28" t="s">
        <v>58</v>
      </c>
      <c r="C35" s="16"/>
      <c r="D35" s="16"/>
      <c r="E35" s="16"/>
      <c r="F35" s="16"/>
      <c r="G35" s="16"/>
      <c r="H35" s="16"/>
      <c r="I35" s="16"/>
      <c r="J35" s="16"/>
    </row>
    <row r="37" spans="2:10" x14ac:dyDescent="0.2">
      <c r="B37" t="s">
        <v>59</v>
      </c>
      <c r="I37" t="s">
        <v>16</v>
      </c>
      <c r="J37" s="82"/>
    </row>
    <row r="38" spans="2:10" x14ac:dyDescent="0.2">
      <c r="J38" s="82"/>
    </row>
    <row r="39" spans="2:10" x14ac:dyDescent="0.2">
      <c r="B39" t="s">
        <v>60</v>
      </c>
      <c r="J39" s="82"/>
    </row>
    <row r="40" spans="2:10" x14ac:dyDescent="0.2">
      <c r="J40" s="82"/>
    </row>
    <row r="41" spans="2:10" x14ac:dyDescent="0.2">
      <c r="B41" t="s">
        <v>61</v>
      </c>
      <c r="J41" s="82"/>
    </row>
    <row r="42" spans="2:10" x14ac:dyDescent="0.2">
      <c r="J42" s="82"/>
    </row>
    <row r="43" spans="2:10" x14ac:dyDescent="0.2">
      <c r="B43" t="s">
        <v>62</v>
      </c>
      <c r="J43" s="82"/>
    </row>
    <row r="44" spans="2:10" x14ac:dyDescent="0.2">
      <c r="J44" s="82"/>
    </row>
    <row r="45" spans="2:10" x14ac:dyDescent="0.2">
      <c r="B45" t="s">
        <v>63</v>
      </c>
      <c r="J45" s="77"/>
    </row>
    <row r="46" spans="2:10" x14ac:dyDescent="0.2">
      <c r="H46" s="18" t="s">
        <v>42</v>
      </c>
      <c r="J46" s="76">
        <f>SUM(J37:J45)</f>
        <v>0</v>
      </c>
    </row>
    <row r="48" spans="2:10" x14ac:dyDescent="0.2">
      <c r="B48" t="s">
        <v>64</v>
      </c>
      <c r="J48" s="77">
        <f>'4 - Sewer'!K56+'4 - Water'!J56</f>
        <v>0</v>
      </c>
    </row>
    <row r="49" spans="9:10" ht="13.5" customHeight="1" x14ac:dyDescent="0.2"/>
    <row r="50" spans="9:10" ht="13.5" thickBot="1" x14ac:dyDescent="0.25">
      <c r="I50" t="s">
        <v>16</v>
      </c>
      <c r="J50" s="81">
        <f>J46+J48</f>
        <v>0</v>
      </c>
    </row>
    <row r="51" spans="9:10" ht="13.5" thickTop="1" x14ac:dyDescent="0.2"/>
  </sheetData>
  <mergeCells count="2">
    <mergeCell ref="B7:J7"/>
    <mergeCell ref="F5:G5"/>
  </mergeCells>
  <phoneticPr fontId="0" type="noConversion"/>
  <printOptions horizontalCentered="1" verticalCentered="1"/>
  <pageMargins left="0.75" right="0.75" top="0.69" bottom="0.63" header="0.5" footer="0.33"/>
  <pageSetup scale="99" orientation="portrait" r:id="rId1"/>
  <headerFooter alignWithMargins="0">
    <oddFooter>&amp;R&amp;8 2019 v.1</oddFooter>
  </headerFooter>
  <rowBreaks count="1" manualBreakCount="1">
    <brk id="51" min="1"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1D464-8367-4807-A85D-A83F3FE80576}">
  <dimension ref="B3:J53"/>
  <sheetViews>
    <sheetView workbookViewId="0">
      <selection sqref="A1:J11"/>
    </sheetView>
  </sheetViews>
  <sheetFormatPr defaultColWidth="8.85546875" defaultRowHeight="12.75" x14ac:dyDescent="0.2"/>
  <cols>
    <col min="1" max="1" width="8.85546875" customWidth="1"/>
    <col min="2" max="2" width="3.7109375" customWidth="1"/>
    <col min="3" max="3" width="5.140625" customWidth="1"/>
    <col min="4" max="4" width="8.85546875" customWidth="1"/>
    <col min="5" max="5" width="16" customWidth="1"/>
    <col min="6" max="7" width="8.85546875" customWidth="1"/>
    <col min="8" max="8" width="12.28515625" customWidth="1"/>
    <col min="9" max="9" width="2" customWidth="1"/>
    <col min="10" max="10" width="12.28515625" customWidth="1"/>
  </cols>
  <sheetData>
    <row r="3" spans="2:10" ht="15" x14ac:dyDescent="0.2">
      <c r="J3" s="27" t="s">
        <v>65</v>
      </c>
    </row>
    <row r="5" spans="2:10" x14ac:dyDescent="0.2">
      <c r="B5" s="1"/>
      <c r="C5" s="1"/>
      <c r="D5" s="1"/>
      <c r="E5" s="1"/>
      <c r="F5" s="109" t="str">
        <f>GenIns!F2</f>
        <v>XX</v>
      </c>
      <c r="G5" s="109"/>
      <c r="H5" s="1"/>
      <c r="I5" s="1"/>
      <c r="J5" s="1"/>
    </row>
    <row r="7" spans="2:10" x14ac:dyDescent="0.2">
      <c r="B7" s="119" t="s">
        <v>66</v>
      </c>
      <c r="C7" s="119"/>
      <c r="D7" s="119"/>
      <c r="E7" s="119"/>
      <c r="F7" s="119"/>
      <c r="G7" s="119"/>
      <c r="H7" s="119"/>
      <c r="I7" s="119"/>
      <c r="J7" s="119"/>
    </row>
    <row r="8" spans="2:10" x14ac:dyDescent="0.2">
      <c r="B8" s="3" t="s">
        <v>47</v>
      </c>
      <c r="C8" s="3"/>
      <c r="D8" s="3"/>
      <c r="E8" s="3"/>
      <c r="F8" s="3"/>
      <c r="G8" s="3"/>
      <c r="H8" s="3"/>
      <c r="I8" s="3"/>
      <c r="J8" s="3"/>
    </row>
    <row r="9" spans="2:10" x14ac:dyDescent="0.2">
      <c r="B9" s="4"/>
      <c r="C9" s="3"/>
      <c r="D9" s="3"/>
      <c r="E9" s="3"/>
      <c r="F9" s="3"/>
      <c r="G9" s="3"/>
      <c r="H9" s="5" t="str">
        <f>GenIns!H8</f>
        <v>20xx</v>
      </c>
      <c r="I9" s="3"/>
      <c r="J9" s="3"/>
    </row>
    <row r="10" spans="2:10" x14ac:dyDescent="0.2">
      <c r="B10" s="4"/>
      <c r="C10" s="3"/>
      <c r="D10" s="3"/>
      <c r="E10" s="3"/>
      <c r="F10" s="3"/>
      <c r="G10" s="3"/>
      <c r="H10" s="5"/>
      <c r="I10" s="3"/>
      <c r="J10" s="3"/>
    </row>
    <row r="11" spans="2:10" x14ac:dyDescent="0.2">
      <c r="B11" s="4"/>
      <c r="C11" s="3"/>
      <c r="D11" s="3"/>
      <c r="E11" s="3"/>
      <c r="F11" s="3"/>
      <c r="G11" s="3"/>
      <c r="H11" s="5"/>
      <c r="I11" s="3"/>
      <c r="J11" s="3"/>
    </row>
    <row r="12" spans="2:10" ht="15.75" x14ac:dyDescent="0.25">
      <c r="B12" s="28" t="s">
        <v>48</v>
      </c>
      <c r="C12" s="16"/>
      <c r="D12" s="16"/>
      <c r="E12" s="16"/>
      <c r="F12" s="16"/>
      <c r="G12" s="16"/>
      <c r="H12" s="16"/>
      <c r="I12" s="16"/>
      <c r="J12" s="16"/>
    </row>
    <row r="14" spans="2:10" x14ac:dyDescent="0.2">
      <c r="B14" t="s">
        <v>49</v>
      </c>
      <c r="I14" t="s">
        <v>16</v>
      </c>
      <c r="J14" s="82"/>
    </row>
    <row r="15" spans="2:10" x14ac:dyDescent="0.2">
      <c r="J15" s="82"/>
    </row>
    <row r="16" spans="2:10" x14ac:dyDescent="0.2">
      <c r="B16" t="s">
        <v>54</v>
      </c>
      <c r="J16" s="82"/>
    </row>
    <row r="17" spans="2:10" x14ac:dyDescent="0.2">
      <c r="H17" s="12"/>
      <c r="J17" s="82"/>
    </row>
    <row r="18" spans="2:10" x14ac:dyDescent="0.2">
      <c r="B18" t="s">
        <v>67</v>
      </c>
      <c r="J18" s="77"/>
    </row>
    <row r="19" spans="2:10" x14ac:dyDescent="0.2">
      <c r="H19" s="18" t="s">
        <v>42</v>
      </c>
      <c r="J19" s="77">
        <f>SUM(J14:J18)</f>
        <v>0</v>
      </c>
    </row>
    <row r="21" spans="2:10" x14ac:dyDescent="0.2">
      <c r="B21" t="s">
        <v>68</v>
      </c>
      <c r="J21" s="82">
        <f>'9A - Sewer'!N35</f>
        <v>0</v>
      </c>
    </row>
    <row r="23" spans="2:10" x14ac:dyDescent="0.2">
      <c r="B23" t="s">
        <v>69</v>
      </c>
      <c r="J23" s="77">
        <f>'9A - Water'!N40</f>
        <v>0</v>
      </c>
    </row>
    <row r="24" spans="2:10" x14ac:dyDescent="0.2">
      <c r="H24" s="18" t="s">
        <v>42</v>
      </c>
      <c r="J24" s="77">
        <f>SUM(J21:J23)</f>
        <v>0</v>
      </c>
    </row>
    <row r="25" spans="2:10" x14ac:dyDescent="0.2">
      <c r="H25" s="18"/>
      <c r="J25" s="12"/>
    </row>
    <row r="26" spans="2:10" ht="13.5" thickBot="1" x14ac:dyDescent="0.25">
      <c r="I26" s="22" t="s">
        <v>16</v>
      </c>
      <c r="J26" s="81">
        <f>J19+J24</f>
        <v>0</v>
      </c>
    </row>
    <row r="27" spans="2:10" ht="13.5" thickTop="1" x14ac:dyDescent="0.2"/>
    <row r="30" spans="2:10" ht="15.75" x14ac:dyDescent="0.25">
      <c r="B30" s="28" t="s">
        <v>70</v>
      </c>
      <c r="C30" s="16"/>
      <c r="D30" s="16"/>
      <c r="E30" s="16"/>
      <c r="F30" s="16"/>
      <c r="G30" s="16"/>
      <c r="H30" s="16"/>
      <c r="I30" s="16"/>
      <c r="J30" s="16"/>
    </row>
    <row r="32" spans="2:10" x14ac:dyDescent="0.2">
      <c r="B32" t="s">
        <v>71</v>
      </c>
      <c r="I32" t="s">
        <v>16</v>
      </c>
      <c r="J32" s="82">
        <f>'10'!$I$46</f>
        <v>0</v>
      </c>
    </row>
    <row r="33" spans="2:10" x14ac:dyDescent="0.2">
      <c r="J33" s="82"/>
    </row>
    <row r="34" spans="2:10" x14ac:dyDescent="0.2">
      <c r="B34" t="s">
        <v>72</v>
      </c>
      <c r="J34" s="82"/>
    </row>
    <row r="35" spans="2:10" x14ac:dyDescent="0.2">
      <c r="J35" s="82"/>
    </row>
    <row r="36" spans="2:10" x14ac:dyDescent="0.2">
      <c r="B36" t="s">
        <v>60</v>
      </c>
      <c r="J36" s="82"/>
    </row>
    <row r="37" spans="2:10" x14ac:dyDescent="0.2">
      <c r="J37" s="82"/>
    </row>
    <row r="38" spans="2:10" x14ac:dyDescent="0.2">
      <c r="B38" t="s">
        <v>62</v>
      </c>
      <c r="J38" s="82"/>
    </row>
    <row r="39" spans="2:10" x14ac:dyDescent="0.2">
      <c r="H39" s="18" t="s">
        <v>42</v>
      </c>
      <c r="J39" s="84">
        <f>SUM(J32:J38)</f>
        <v>0</v>
      </c>
    </row>
    <row r="41" spans="2:10" x14ac:dyDescent="0.2">
      <c r="B41" t="s">
        <v>73</v>
      </c>
      <c r="J41" s="82">
        <f>'9B-Sewer'!N35</f>
        <v>0</v>
      </c>
    </row>
    <row r="43" spans="2:10" x14ac:dyDescent="0.2">
      <c r="B43" t="s">
        <v>74</v>
      </c>
      <c r="J43" s="77">
        <f>'9B - Water'!N40</f>
        <v>0</v>
      </c>
    </row>
    <row r="44" spans="2:10" x14ac:dyDescent="0.2">
      <c r="H44" s="18" t="s">
        <v>42</v>
      </c>
      <c r="J44" s="84">
        <f>J41+J43</f>
        <v>0</v>
      </c>
    </row>
    <row r="45" spans="2:10" x14ac:dyDescent="0.2">
      <c r="H45" s="18"/>
      <c r="J45" s="12"/>
    </row>
    <row r="46" spans="2:10" ht="13.5" thickBot="1" x14ac:dyDescent="0.25">
      <c r="I46" t="s">
        <v>16</v>
      </c>
      <c r="J46" s="81">
        <f>J39+J44</f>
        <v>0</v>
      </c>
    </row>
    <row r="47" spans="2:10" ht="13.5" thickTop="1" x14ac:dyDescent="0.2"/>
    <row r="51" spans="10:10" x14ac:dyDescent="0.2">
      <c r="J51" s="12"/>
    </row>
    <row r="53" spans="10:10" x14ac:dyDescent="0.2">
      <c r="J53" s="12"/>
    </row>
  </sheetData>
  <mergeCells count="2">
    <mergeCell ref="B7:J7"/>
    <mergeCell ref="F5:G5"/>
  </mergeCells>
  <phoneticPr fontId="0" type="noConversion"/>
  <printOptions horizontalCentered="1"/>
  <pageMargins left="0.75" right="0.75" top="1" bottom="1" header="0.5" footer="0.5"/>
  <pageSetup orientation="portrait" r:id="rId1"/>
  <headerFooter alignWithMargins="0">
    <oddFooter>&amp;R&amp;8 2019 v.1</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7934-E00D-42EA-8E38-98415700C123}">
  <sheetPr>
    <pageSetUpPr fitToPage="1"/>
  </sheetPr>
  <dimension ref="B3:N41"/>
  <sheetViews>
    <sheetView workbookViewId="0">
      <selection activeCell="E11" sqref="E11"/>
    </sheetView>
  </sheetViews>
  <sheetFormatPr defaultColWidth="8.85546875" defaultRowHeight="12.75" x14ac:dyDescent="0.2"/>
  <cols>
    <col min="1" max="1" width="8.85546875" customWidth="1"/>
    <col min="2" max="2" width="2" customWidth="1"/>
    <col min="3" max="3" width="23.28515625" customWidth="1"/>
    <col min="4" max="4" width="3.140625" customWidth="1"/>
    <col min="5" max="14" width="10.7109375" customWidth="1"/>
  </cols>
  <sheetData>
    <row r="3" spans="2:14" ht="12" customHeight="1" x14ac:dyDescent="0.2">
      <c r="B3" s="49" t="s">
        <v>88</v>
      </c>
      <c r="F3" s="51"/>
      <c r="G3" s="51"/>
      <c r="H3" s="51"/>
      <c r="I3" s="51"/>
      <c r="J3" s="51"/>
      <c r="K3" s="51"/>
      <c r="L3" s="51"/>
      <c r="M3" s="51"/>
      <c r="N3" s="51"/>
    </row>
    <row r="4" spans="2:14" ht="12" customHeight="1" x14ac:dyDescent="0.2">
      <c r="B4" s="72"/>
      <c r="C4" s="73" t="str">
        <f>GenIns!F2</f>
        <v>XX</v>
      </c>
      <c r="D4" s="71"/>
      <c r="E4" s="52">
        <v>1</v>
      </c>
      <c r="F4" s="52">
        <v>2</v>
      </c>
      <c r="G4" s="52">
        <v>3</v>
      </c>
      <c r="H4" s="52">
        <v>4</v>
      </c>
      <c r="I4" s="52">
        <v>5</v>
      </c>
      <c r="J4" s="52">
        <v>6</v>
      </c>
      <c r="K4" s="52">
        <v>7</v>
      </c>
      <c r="L4" s="52">
        <v>8</v>
      </c>
      <c r="M4" s="52">
        <v>9</v>
      </c>
      <c r="N4" s="52">
        <v>10</v>
      </c>
    </row>
    <row r="5" spans="2:14" ht="12" customHeight="1" x14ac:dyDescent="0.2">
      <c r="B5" s="49" t="s">
        <v>89</v>
      </c>
      <c r="C5" s="49"/>
      <c r="D5" s="49"/>
      <c r="E5" s="52"/>
      <c r="F5" s="52"/>
      <c r="G5" s="52"/>
      <c r="H5" s="53" t="s">
        <v>90</v>
      </c>
      <c r="I5" s="52"/>
      <c r="J5" s="53" t="s">
        <v>91</v>
      </c>
      <c r="K5" s="52"/>
      <c r="L5" s="52"/>
      <c r="M5" s="53" t="s">
        <v>92</v>
      </c>
      <c r="N5" s="53" t="s">
        <v>93</v>
      </c>
    </row>
    <row r="6" spans="2:14" ht="12" customHeight="1" x14ac:dyDescent="0.2">
      <c r="B6" s="49" t="s">
        <v>94</v>
      </c>
      <c r="C6" s="49"/>
      <c r="D6" s="49"/>
      <c r="E6" s="51"/>
      <c r="F6" s="51"/>
      <c r="G6" s="51"/>
      <c r="H6" s="51"/>
      <c r="I6" s="53"/>
      <c r="J6" s="53" t="s">
        <v>0</v>
      </c>
      <c r="K6" s="53" t="s">
        <v>95</v>
      </c>
      <c r="L6" s="53" t="s">
        <v>96</v>
      </c>
      <c r="M6" s="53" t="s">
        <v>95</v>
      </c>
      <c r="N6" s="53" t="s">
        <v>97</v>
      </c>
    </row>
    <row r="7" spans="2:14" ht="12" customHeight="1" x14ac:dyDescent="0.2">
      <c r="B7" s="49" t="s">
        <v>98</v>
      </c>
      <c r="C7" s="50"/>
      <c r="D7" s="50"/>
      <c r="E7" s="53" t="s">
        <v>99</v>
      </c>
      <c r="F7" s="54"/>
      <c r="G7" s="54"/>
      <c r="H7" s="53" t="s">
        <v>99</v>
      </c>
      <c r="I7" s="53" t="s">
        <v>95</v>
      </c>
      <c r="J7" s="53" t="s">
        <v>0</v>
      </c>
      <c r="K7" s="53" t="s">
        <v>100</v>
      </c>
      <c r="L7" s="53" t="s">
        <v>101</v>
      </c>
      <c r="M7" s="53" t="s">
        <v>100</v>
      </c>
      <c r="N7" s="53" t="s">
        <v>99</v>
      </c>
    </row>
    <row r="8" spans="2:14" ht="12" customHeight="1" x14ac:dyDescent="0.2">
      <c r="B8" s="49"/>
      <c r="C8" s="94" t="str">
        <f>GenIns!H8</f>
        <v>20xx</v>
      </c>
      <c r="D8" s="50"/>
      <c r="E8" s="55" t="s">
        <v>83</v>
      </c>
      <c r="F8" s="56" t="s">
        <v>102</v>
      </c>
      <c r="G8" s="56" t="s">
        <v>96</v>
      </c>
      <c r="H8" s="57" t="s">
        <v>86</v>
      </c>
      <c r="I8" s="56" t="s">
        <v>103</v>
      </c>
      <c r="J8" s="56" t="s">
        <v>95</v>
      </c>
      <c r="K8" s="55" t="s">
        <v>83</v>
      </c>
      <c r="L8" s="56" t="s">
        <v>100</v>
      </c>
      <c r="M8" s="55" t="s">
        <v>86</v>
      </c>
      <c r="N8" s="57" t="s">
        <v>86</v>
      </c>
    </row>
    <row r="9" spans="2:14" ht="8.25" customHeight="1" x14ac:dyDescent="0.2">
      <c r="B9" s="49" t="s">
        <v>0</v>
      </c>
      <c r="C9" s="50"/>
      <c r="D9" s="50"/>
      <c r="E9" s="51"/>
      <c r="F9" s="51"/>
      <c r="G9" s="51"/>
      <c r="H9" s="51"/>
      <c r="I9" s="51"/>
      <c r="J9" s="51"/>
      <c r="K9" s="51"/>
      <c r="L9" s="51"/>
      <c r="M9" s="51"/>
      <c r="N9" s="51"/>
    </row>
    <row r="10" spans="2:14" ht="12.95" customHeight="1" x14ac:dyDescent="0.2">
      <c r="B10" s="60" t="s">
        <v>104</v>
      </c>
      <c r="C10" s="51"/>
      <c r="D10" s="51"/>
      <c r="E10" s="51"/>
      <c r="F10" s="51"/>
      <c r="G10" s="51"/>
      <c r="H10" s="51"/>
      <c r="I10" s="56" t="s">
        <v>105</v>
      </c>
      <c r="J10" s="51"/>
      <c r="K10" s="51"/>
      <c r="L10" s="51"/>
      <c r="M10" s="51"/>
      <c r="N10" s="51"/>
    </row>
    <row r="11" spans="2:14" ht="14.1" customHeight="1" x14ac:dyDescent="0.2">
      <c r="B11" s="51"/>
      <c r="C11" s="51" t="s">
        <v>192</v>
      </c>
      <c r="D11" s="51"/>
      <c r="E11" s="86"/>
      <c r="F11" s="86"/>
      <c r="G11" s="86"/>
      <c r="H11" s="86">
        <f t="shared" ref="H11:H16" si="0">E11+F11-G11</f>
        <v>0</v>
      </c>
      <c r="I11" s="87"/>
      <c r="J11" s="86">
        <f t="shared" ref="J11:J16" si="1">(H11*I11)/100</f>
        <v>0</v>
      </c>
      <c r="K11" s="86"/>
      <c r="L11" s="86"/>
      <c r="M11" s="86">
        <f>J11+K11-L11</f>
        <v>0</v>
      </c>
      <c r="N11" s="86">
        <f t="shared" ref="N11:N16" si="2">H11-M11</f>
        <v>0</v>
      </c>
    </row>
    <row r="12" spans="2:14" ht="14.1" customHeight="1" x14ac:dyDescent="0.2">
      <c r="B12" s="51"/>
      <c r="C12" s="51" t="s">
        <v>196</v>
      </c>
      <c r="D12" s="51"/>
      <c r="E12" s="85"/>
      <c r="F12" s="85"/>
      <c r="G12" s="85"/>
      <c r="H12" s="85">
        <f t="shared" si="0"/>
        <v>0</v>
      </c>
      <c r="I12" s="87">
        <v>1.2</v>
      </c>
      <c r="J12" s="85">
        <f t="shared" si="1"/>
        <v>0</v>
      </c>
      <c r="K12" s="85"/>
      <c r="L12" s="85"/>
      <c r="M12" s="85">
        <f>J12+K12-L12</f>
        <v>0</v>
      </c>
      <c r="N12" s="85">
        <f t="shared" si="2"/>
        <v>0</v>
      </c>
    </row>
    <row r="13" spans="2:14" ht="14.1" customHeight="1" x14ac:dyDescent="0.2">
      <c r="B13" s="51"/>
      <c r="C13" s="51" t="s">
        <v>197</v>
      </c>
      <c r="D13" s="51"/>
      <c r="E13" s="123"/>
      <c r="F13" s="123"/>
      <c r="G13" s="123"/>
      <c r="H13" s="123">
        <f t="shared" si="0"/>
        <v>0</v>
      </c>
      <c r="I13" s="125">
        <v>1.2</v>
      </c>
      <c r="J13" s="123">
        <f t="shared" si="1"/>
        <v>0</v>
      </c>
      <c r="K13" s="123"/>
      <c r="L13" s="123"/>
      <c r="M13" s="123">
        <f>J13+K13-L13</f>
        <v>0</v>
      </c>
      <c r="N13" s="123">
        <f t="shared" si="2"/>
        <v>0</v>
      </c>
    </row>
    <row r="14" spans="2:14" ht="14.1" customHeight="1" x14ac:dyDescent="0.2">
      <c r="B14" s="51"/>
      <c r="C14" s="51" t="s">
        <v>188</v>
      </c>
      <c r="D14" s="51"/>
      <c r="E14" s="127"/>
      <c r="F14" s="127"/>
      <c r="G14" s="127"/>
      <c r="H14" s="124">
        <f t="shared" si="0"/>
        <v>0</v>
      </c>
      <c r="I14" s="126"/>
      <c r="J14" s="127">
        <f t="shared" si="1"/>
        <v>0</v>
      </c>
      <c r="K14" s="127"/>
      <c r="L14" s="127"/>
      <c r="M14" s="124"/>
      <c r="N14" s="124">
        <f t="shared" si="2"/>
        <v>0</v>
      </c>
    </row>
    <row r="15" spans="2:14" ht="14.1" customHeight="1" x14ac:dyDescent="0.2">
      <c r="B15" s="51"/>
      <c r="C15" s="51" t="s">
        <v>198</v>
      </c>
      <c r="D15" s="51"/>
      <c r="E15" s="85"/>
      <c r="F15" s="85"/>
      <c r="G15" s="85"/>
      <c r="H15" s="85">
        <f t="shared" si="0"/>
        <v>0</v>
      </c>
      <c r="I15" s="87"/>
      <c r="J15" s="85">
        <f t="shared" si="1"/>
        <v>0</v>
      </c>
      <c r="K15" s="85"/>
      <c r="L15" s="85"/>
      <c r="M15" s="85">
        <f>J15+K15-L15</f>
        <v>0</v>
      </c>
      <c r="N15" s="85">
        <f t="shared" si="2"/>
        <v>0</v>
      </c>
    </row>
    <row r="16" spans="2:14" ht="14.1" customHeight="1" x14ac:dyDescent="0.2">
      <c r="B16" s="51"/>
      <c r="C16" s="51" t="s">
        <v>189</v>
      </c>
      <c r="D16" s="51"/>
      <c r="E16" s="85"/>
      <c r="F16" s="85"/>
      <c r="G16" s="85"/>
      <c r="H16" s="85">
        <f t="shared" si="0"/>
        <v>0</v>
      </c>
      <c r="I16" s="87"/>
      <c r="J16" s="85">
        <f t="shared" si="1"/>
        <v>0</v>
      </c>
      <c r="K16" s="85"/>
      <c r="L16" s="85"/>
      <c r="M16" s="85">
        <f>J16+K16-L16</f>
        <v>0</v>
      </c>
      <c r="N16" s="85">
        <f t="shared" si="2"/>
        <v>0</v>
      </c>
    </row>
    <row r="17" spans="2:14" ht="14.1" customHeight="1" x14ac:dyDescent="0.2">
      <c r="B17" s="60" t="s">
        <v>185</v>
      </c>
      <c r="C17" s="51"/>
      <c r="D17" s="51"/>
      <c r="E17" s="61"/>
      <c r="F17" s="61"/>
      <c r="G17" s="61"/>
      <c r="H17" s="61"/>
      <c r="I17" s="62"/>
      <c r="J17" s="61"/>
      <c r="K17" s="61"/>
      <c r="L17" s="61"/>
      <c r="M17" s="61"/>
      <c r="N17" s="61"/>
    </row>
    <row r="18" spans="2:14" ht="14.1" customHeight="1" x14ac:dyDescent="0.2">
      <c r="B18" s="51"/>
      <c r="C18" s="51" t="s">
        <v>192</v>
      </c>
      <c r="D18" s="51"/>
      <c r="E18" s="85"/>
      <c r="F18" s="85"/>
      <c r="G18" s="85"/>
      <c r="H18" s="85">
        <f>E18+F18-G18</f>
        <v>0</v>
      </c>
      <c r="I18" s="87"/>
      <c r="J18" s="85">
        <f>(H18*I18)/100</f>
        <v>0</v>
      </c>
      <c r="K18" s="85"/>
      <c r="L18" s="85"/>
      <c r="M18" s="85">
        <f>J18+K18-L18</f>
        <v>0</v>
      </c>
      <c r="N18" s="85">
        <f>H18-M18</f>
        <v>0</v>
      </c>
    </row>
    <row r="19" spans="2:14" ht="14.1" customHeight="1" x14ac:dyDescent="0.2">
      <c r="B19" s="51"/>
      <c r="C19" s="51" t="s">
        <v>196</v>
      </c>
      <c r="D19" s="51"/>
      <c r="E19" s="85"/>
      <c r="F19" s="85"/>
      <c r="G19" s="85"/>
      <c r="H19" s="85">
        <f>E19+F19-G19</f>
        <v>0</v>
      </c>
      <c r="I19" s="87">
        <v>1.2</v>
      </c>
      <c r="J19" s="85">
        <f>(H19*I19)/100</f>
        <v>0</v>
      </c>
      <c r="K19" s="85"/>
      <c r="L19" s="85"/>
      <c r="M19" s="85">
        <f>J19+K19-L19</f>
        <v>0</v>
      </c>
      <c r="N19" s="85">
        <f>H19-M19</f>
        <v>0</v>
      </c>
    </row>
    <row r="20" spans="2:14" ht="14.1" customHeight="1" x14ac:dyDescent="0.2">
      <c r="B20" s="51"/>
      <c r="C20" s="51" t="s">
        <v>191</v>
      </c>
      <c r="D20" s="51"/>
      <c r="E20" s="85"/>
      <c r="F20" s="85"/>
      <c r="G20" s="85"/>
      <c r="H20" s="85">
        <f>E20+F20-G20</f>
        <v>0</v>
      </c>
      <c r="I20" s="87">
        <v>5</v>
      </c>
      <c r="J20" s="85">
        <f>(H20*I20)/100</f>
        <v>0</v>
      </c>
      <c r="K20" s="85"/>
      <c r="L20" s="85"/>
      <c r="M20" s="85">
        <f>J20+K20-L20</f>
        <v>0</v>
      </c>
      <c r="N20" s="85">
        <f>H20-M20</f>
        <v>0</v>
      </c>
    </row>
    <row r="21" spans="2:14" ht="14.1" customHeight="1" x14ac:dyDescent="0.2">
      <c r="B21" s="51"/>
      <c r="C21" s="51" t="s">
        <v>198</v>
      </c>
      <c r="D21" s="51"/>
      <c r="E21" s="85"/>
      <c r="F21" s="85"/>
      <c r="G21" s="85"/>
      <c r="H21" s="85">
        <f>E21+F21-G21</f>
        <v>0</v>
      </c>
      <c r="I21" s="87"/>
      <c r="J21" s="85">
        <f>(H21*I21)/100</f>
        <v>0</v>
      </c>
      <c r="K21" s="85"/>
      <c r="L21" s="85"/>
      <c r="M21" s="85">
        <f>J21+K21-L21</f>
        <v>0</v>
      </c>
      <c r="N21" s="85">
        <f>H21-M21</f>
        <v>0</v>
      </c>
    </row>
    <row r="22" spans="2:14" ht="14.1" customHeight="1" x14ac:dyDescent="0.2">
      <c r="B22" s="51"/>
      <c r="C22" s="51" t="s">
        <v>189</v>
      </c>
      <c r="D22" s="51"/>
      <c r="E22" s="85"/>
      <c r="F22" s="85"/>
      <c r="G22" s="85"/>
      <c r="H22" s="85">
        <f>E22+F22-G22</f>
        <v>0</v>
      </c>
      <c r="I22" s="87"/>
      <c r="J22" s="85">
        <f>(H22*I22)/100</f>
        <v>0</v>
      </c>
      <c r="K22" s="85"/>
      <c r="L22" s="85"/>
      <c r="M22" s="85">
        <f>J22+K22-L22</f>
        <v>0</v>
      </c>
      <c r="N22" s="85">
        <f>H22-M22</f>
        <v>0</v>
      </c>
    </row>
    <row r="23" spans="2:14" ht="14.1" customHeight="1" x14ac:dyDescent="0.2">
      <c r="B23" s="60" t="s">
        <v>106</v>
      </c>
      <c r="C23" s="51"/>
      <c r="D23" s="51"/>
      <c r="E23" s="61"/>
      <c r="F23" s="61"/>
      <c r="G23" s="61"/>
      <c r="H23" s="61"/>
      <c r="I23" s="62"/>
      <c r="J23" s="61"/>
      <c r="K23" s="61"/>
      <c r="L23" s="61"/>
      <c r="M23" s="61"/>
      <c r="N23" s="61"/>
    </row>
    <row r="24" spans="2:14" ht="14.1" customHeight="1" x14ac:dyDescent="0.2">
      <c r="B24" s="51"/>
      <c r="C24" s="51" t="s">
        <v>199</v>
      </c>
      <c r="D24" s="51"/>
      <c r="E24" s="85"/>
      <c r="F24" s="85"/>
      <c r="G24" s="85"/>
      <c r="H24" s="85">
        <f>E24+F24-G24</f>
        <v>0</v>
      </c>
      <c r="I24" s="87">
        <v>5</v>
      </c>
      <c r="J24" s="85">
        <f>(H24*I24)/100</f>
        <v>0</v>
      </c>
      <c r="K24" s="85"/>
      <c r="L24" s="85"/>
      <c r="M24" s="85">
        <f>J24+K24-L24</f>
        <v>0</v>
      </c>
      <c r="N24" s="85">
        <f>H24-M24</f>
        <v>0</v>
      </c>
    </row>
    <row r="25" spans="2:14" ht="14.1" customHeight="1" x14ac:dyDescent="0.2">
      <c r="B25" s="51"/>
      <c r="C25" s="51" t="s">
        <v>190</v>
      </c>
      <c r="D25" s="51"/>
      <c r="E25" s="85"/>
      <c r="F25" s="85"/>
      <c r="G25" s="85"/>
      <c r="H25" s="85">
        <f>E25+F25-G25</f>
        <v>0</v>
      </c>
      <c r="I25" s="87">
        <v>1.2</v>
      </c>
      <c r="J25" s="85">
        <f>(H25*I25)/100</f>
        <v>0</v>
      </c>
      <c r="K25" s="85"/>
      <c r="L25" s="85"/>
      <c r="M25" s="85">
        <f>J25+K25-L25</f>
        <v>0</v>
      </c>
      <c r="N25" s="85">
        <f>H25-M25</f>
        <v>0</v>
      </c>
    </row>
    <row r="26" spans="2:14" ht="14.1" customHeight="1" x14ac:dyDescent="0.2">
      <c r="B26" s="51"/>
      <c r="C26" s="51" t="s">
        <v>200</v>
      </c>
      <c r="D26" s="51"/>
      <c r="E26" s="85"/>
      <c r="F26" s="85"/>
      <c r="G26" s="85"/>
      <c r="H26" s="85">
        <f>E26+F26-G26</f>
        <v>0</v>
      </c>
      <c r="I26" s="87">
        <v>1.2</v>
      </c>
      <c r="J26" s="85">
        <f>(H26*I26)/100</f>
        <v>0</v>
      </c>
      <c r="K26" s="85"/>
      <c r="L26" s="85"/>
      <c r="M26" s="85">
        <f>J26+K26-L26</f>
        <v>0</v>
      </c>
      <c r="N26" s="85">
        <f>H26-M26</f>
        <v>0</v>
      </c>
    </row>
    <row r="27" spans="2:14" ht="14.1" customHeight="1" x14ac:dyDescent="0.2">
      <c r="B27" s="51"/>
      <c r="C27" s="51" t="s">
        <v>198</v>
      </c>
      <c r="D27" s="51"/>
      <c r="E27" s="85"/>
      <c r="F27" s="85"/>
      <c r="G27" s="85"/>
      <c r="H27" s="85">
        <f>E27+F27-G27</f>
        <v>0</v>
      </c>
      <c r="I27" s="87"/>
      <c r="J27" s="85">
        <f>(H27*I27)/100</f>
        <v>0</v>
      </c>
      <c r="K27" s="85"/>
      <c r="L27" s="85"/>
      <c r="M27" s="85">
        <f>J27+K27-L27</f>
        <v>0</v>
      </c>
      <c r="N27" s="85">
        <f>H27-M27</f>
        <v>0</v>
      </c>
    </row>
    <row r="28" spans="2:14" ht="14.1" customHeight="1" x14ac:dyDescent="0.2">
      <c r="B28" s="51"/>
      <c r="C28" s="51" t="s">
        <v>189</v>
      </c>
      <c r="D28" s="51"/>
      <c r="E28" s="85"/>
      <c r="F28" s="85"/>
      <c r="G28" s="85"/>
      <c r="H28" s="85">
        <f>E28+F28-G28</f>
        <v>0</v>
      </c>
      <c r="I28" s="87"/>
      <c r="J28" s="85">
        <f>(H28*I28)/100</f>
        <v>0</v>
      </c>
      <c r="K28" s="85"/>
      <c r="L28" s="85"/>
      <c r="M28" s="85">
        <f>J28+K28-L28</f>
        <v>0</v>
      </c>
      <c r="N28" s="85">
        <f>H28-M28</f>
        <v>0</v>
      </c>
    </row>
    <row r="29" spans="2:14" ht="14.1" customHeight="1" x14ac:dyDescent="0.2">
      <c r="B29" s="60" t="s">
        <v>107</v>
      </c>
      <c r="C29" s="51"/>
      <c r="D29" s="51"/>
      <c r="E29" s="61"/>
      <c r="F29" s="61"/>
      <c r="G29" s="61"/>
      <c r="H29" s="61"/>
      <c r="I29" s="62"/>
      <c r="J29" s="61"/>
      <c r="K29" s="61"/>
      <c r="L29" s="61"/>
      <c r="M29" s="61"/>
      <c r="N29" s="61"/>
    </row>
    <row r="30" spans="2:14" ht="14.1" customHeight="1" x14ac:dyDescent="0.2">
      <c r="B30" s="51"/>
      <c r="C30" s="51" t="s">
        <v>201</v>
      </c>
      <c r="D30" s="51"/>
      <c r="E30" s="85"/>
      <c r="F30" s="85"/>
      <c r="G30" s="85"/>
      <c r="H30" s="85">
        <f t="shared" ref="H30:H35" si="3">E30+F30-G30</f>
        <v>0</v>
      </c>
      <c r="I30" s="87">
        <v>10</v>
      </c>
      <c r="J30" s="85">
        <f>(H30*I30)/100</f>
        <v>0</v>
      </c>
      <c r="K30" s="85"/>
      <c r="L30" s="85"/>
      <c r="M30" s="85">
        <f t="shared" ref="M30:M35" si="4">J30+K30-L30</f>
        <v>0</v>
      </c>
      <c r="N30" s="85">
        <f t="shared" ref="N30:N35" si="5">H30-M30</f>
        <v>0</v>
      </c>
    </row>
    <row r="31" spans="2:14" ht="14.1" customHeight="1" x14ac:dyDescent="0.2">
      <c r="B31" s="51"/>
      <c r="C31" s="51" t="s">
        <v>202</v>
      </c>
      <c r="D31" s="51"/>
      <c r="E31" s="85"/>
      <c r="F31" s="85"/>
      <c r="G31" s="85"/>
      <c r="H31" s="85">
        <f t="shared" si="3"/>
        <v>0</v>
      </c>
      <c r="I31" s="87">
        <v>20</v>
      </c>
      <c r="J31" s="85">
        <f>(H31*I31)/100</f>
        <v>0</v>
      </c>
      <c r="K31" s="85"/>
      <c r="L31" s="85"/>
      <c r="M31" s="85">
        <f t="shared" si="4"/>
        <v>0</v>
      </c>
      <c r="N31" s="85">
        <f t="shared" si="5"/>
        <v>0</v>
      </c>
    </row>
    <row r="32" spans="2:14" ht="14.1" customHeight="1" x14ac:dyDescent="0.2">
      <c r="B32" s="51"/>
      <c r="C32" s="51" t="s">
        <v>203</v>
      </c>
      <c r="D32" s="51"/>
      <c r="E32" s="85"/>
      <c r="F32" s="85"/>
      <c r="G32" s="85"/>
      <c r="H32" s="85">
        <f t="shared" si="3"/>
        <v>0</v>
      </c>
      <c r="I32" s="87">
        <v>20</v>
      </c>
      <c r="J32" s="85">
        <f>(H32*I32)/100</f>
        <v>0</v>
      </c>
      <c r="K32" s="85"/>
      <c r="L32" s="85"/>
      <c r="M32" s="85">
        <f t="shared" si="4"/>
        <v>0</v>
      </c>
      <c r="N32" s="85">
        <f t="shared" si="5"/>
        <v>0</v>
      </c>
    </row>
    <row r="33" spans="2:14" ht="14.1" customHeight="1" x14ac:dyDescent="0.2">
      <c r="B33" s="51"/>
      <c r="C33" s="51" t="s">
        <v>204</v>
      </c>
      <c r="D33" s="51"/>
      <c r="E33" s="85"/>
      <c r="F33" s="85"/>
      <c r="G33" s="85"/>
      <c r="H33" s="85">
        <f t="shared" si="3"/>
        <v>0</v>
      </c>
      <c r="I33" s="87">
        <v>20</v>
      </c>
      <c r="J33" s="85">
        <f>(H33*I33)/100</f>
        <v>0</v>
      </c>
      <c r="K33" s="85"/>
      <c r="L33" s="85"/>
      <c r="M33" s="85">
        <f t="shared" si="4"/>
        <v>0</v>
      </c>
      <c r="N33" s="85">
        <f t="shared" si="5"/>
        <v>0</v>
      </c>
    </row>
    <row r="34" spans="2:14" ht="14.1" customHeight="1" thickBot="1" x14ac:dyDescent="0.25">
      <c r="B34" s="51"/>
      <c r="C34" s="51" t="s">
        <v>189</v>
      </c>
      <c r="D34" s="51"/>
      <c r="E34" s="88"/>
      <c r="F34" s="88"/>
      <c r="G34" s="88"/>
      <c r="H34" s="88">
        <f t="shared" si="3"/>
        <v>0</v>
      </c>
      <c r="I34" s="87"/>
      <c r="J34" s="88">
        <f>(H34*I34)/100</f>
        <v>0</v>
      </c>
      <c r="K34" s="85"/>
      <c r="L34" s="85"/>
      <c r="M34" s="85">
        <f t="shared" si="4"/>
        <v>0</v>
      </c>
      <c r="N34" s="85">
        <f t="shared" si="5"/>
        <v>0</v>
      </c>
    </row>
    <row r="35" spans="2:14" ht="14.1" customHeight="1" thickBot="1" x14ac:dyDescent="0.25">
      <c r="B35" s="51" t="s">
        <v>87</v>
      </c>
      <c r="C35" s="51"/>
      <c r="D35" s="51"/>
      <c r="E35" s="89">
        <f>SUM(E11:E34)</f>
        <v>0</v>
      </c>
      <c r="F35" s="89">
        <f>SUM(F11:F34)</f>
        <v>0</v>
      </c>
      <c r="G35" s="89">
        <f>SUM(G11:G34)</f>
        <v>0</v>
      </c>
      <c r="H35" s="89">
        <f t="shared" si="3"/>
        <v>0</v>
      </c>
      <c r="I35" s="93"/>
      <c r="J35" s="92">
        <f>SUM(J11:J34)</f>
        <v>0</v>
      </c>
      <c r="K35" s="89">
        <f>SUM(K11:K34)</f>
        <v>0</v>
      </c>
      <c r="L35" s="89">
        <f>SUM(L11:L34)</f>
        <v>0</v>
      </c>
      <c r="M35" s="89">
        <f t="shared" si="4"/>
        <v>0</v>
      </c>
      <c r="N35" s="89">
        <f t="shared" si="5"/>
        <v>0</v>
      </c>
    </row>
    <row r="36" spans="2:14" ht="7.5" customHeight="1" thickTop="1" x14ac:dyDescent="0.2">
      <c r="B36" s="51"/>
      <c r="C36" s="51"/>
      <c r="D36" s="51"/>
      <c r="E36" s="58"/>
      <c r="F36" s="58"/>
      <c r="G36" s="58"/>
      <c r="H36" s="58"/>
      <c r="I36" s="51"/>
      <c r="J36" s="58"/>
      <c r="K36" s="58"/>
      <c r="L36" s="58"/>
      <c r="M36" s="58"/>
      <c r="N36" s="58"/>
    </row>
    <row r="37" spans="2:14" ht="14.1" customHeight="1" x14ac:dyDescent="0.2">
      <c r="B37" s="51"/>
      <c r="C37" s="51"/>
      <c r="D37" s="51"/>
      <c r="E37" s="51"/>
      <c r="F37" s="51"/>
      <c r="G37" s="51" t="s">
        <v>108</v>
      </c>
      <c r="H37" s="51"/>
      <c r="I37" s="51"/>
      <c r="J37" s="51"/>
      <c r="K37" s="51"/>
      <c r="L37" s="51"/>
      <c r="M37" s="51"/>
      <c r="N37" s="51"/>
    </row>
    <row r="38" spans="2:14" ht="14.1" customHeight="1" x14ac:dyDescent="0.2">
      <c r="B38" s="51"/>
      <c r="C38" s="51"/>
      <c r="D38" s="51"/>
      <c r="E38" s="51"/>
      <c r="F38" s="51"/>
      <c r="G38" s="59" t="s">
        <v>109</v>
      </c>
      <c r="H38" s="51"/>
      <c r="I38" s="51"/>
      <c r="J38" s="91">
        <f>'9B-Sewer'!J35</f>
        <v>0</v>
      </c>
      <c r="K38" s="51"/>
      <c r="L38" s="51"/>
      <c r="M38" s="51"/>
      <c r="N38" s="51"/>
    </row>
    <row r="39" spans="2:14" ht="8.25" customHeight="1" x14ac:dyDescent="0.2">
      <c r="B39" s="51"/>
      <c r="C39" s="51"/>
      <c r="D39" s="51"/>
      <c r="E39" s="51"/>
      <c r="F39" s="51"/>
      <c r="G39" s="51"/>
      <c r="H39" s="51"/>
      <c r="I39" s="51"/>
      <c r="J39" s="51"/>
      <c r="K39" s="51"/>
      <c r="L39" s="51"/>
      <c r="M39" s="51"/>
      <c r="N39" s="51"/>
    </row>
    <row r="40" spans="2:14" ht="14.1" customHeight="1" thickBot="1" x14ac:dyDescent="0.25">
      <c r="B40" s="51"/>
      <c r="C40" s="51"/>
      <c r="D40" s="51"/>
      <c r="E40" s="51"/>
      <c r="F40" s="51"/>
      <c r="G40" s="51" t="s">
        <v>187</v>
      </c>
      <c r="H40" s="51"/>
      <c r="I40" s="51" t="s">
        <v>186</v>
      </c>
      <c r="J40" s="90">
        <f>J35-J38</f>
        <v>0</v>
      </c>
      <c r="K40" s="51"/>
      <c r="L40" s="51"/>
      <c r="M40" s="51"/>
      <c r="N40" s="51"/>
    </row>
    <row r="41" spans="2:14" ht="11.1" customHeight="1" thickTop="1" x14ac:dyDescent="0.2">
      <c r="B41" s="48"/>
      <c r="C41" s="48"/>
      <c r="D41" s="48"/>
      <c r="E41" s="48"/>
      <c r="F41" s="48"/>
      <c r="G41" s="48"/>
      <c r="H41" s="48"/>
      <c r="I41" s="48"/>
      <c r="J41" s="48"/>
      <c r="K41" s="48"/>
      <c r="L41" s="48"/>
      <c r="M41" s="48"/>
      <c r="N41" s="48"/>
    </row>
  </sheetData>
  <mergeCells count="10">
    <mergeCell ref="M13:M14"/>
    <mergeCell ref="N13:N14"/>
    <mergeCell ref="I13:I14"/>
    <mergeCell ref="H13:H14"/>
    <mergeCell ref="E13:E14"/>
    <mergeCell ref="F13:F14"/>
    <mergeCell ref="G13:G14"/>
    <mergeCell ref="J13:J14"/>
    <mergeCell ref="K13:K14"/>
    <mergeCell ref="L13:L14"/>
  </mergeCells>
  <phoneticPr fontId="0" type="noConversion"/>
  <printOptions horizontalCentered="1"/>
  <pageMargins left="0.35" right="0.47" top="1" bottom="0.5" header="0.5" footer="0.24"/>
  <pageSetup scale="97" orientation="landscape" r:id="rId1"/>
  <headerFooter alignWithMargins="0">
    <oddHeader>&amp;R&amp;"Arial,Bold Italic"&amp;12Schedule 9A - Sewer</oddHeader>
    <oddFooter>&amp;R&amp;8 2019 v.1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cover</vt:lpstr>
      <vt:lpstr>GenIns</vt:lpstr>
      <vt:lpstr>1,2,3</vt:lpstr>
      <vt:lpstr>4 - Sewer</vt:lpstr>
      <vt:lpstr>4 - Water</vt:lpstr>
      <vt:lpstr>5,6</vt:lpstr>
      <vt:lpstr>7</vt:lpstr>
      <vt:lpstr>8</vt:lpstr>
      <vt:lpstr>9A - Sewer</vt:lpstr>
      <vt:lpstr>9B-Sewer</vt:lpstr>
      <vt:lpstr>9A - Water</vt:lpstr>
      <vt:lpstr>9B - Water</vt:lpstr>
      <vt:lpstr>10</vt:lpstr>
      <vt:lpstr>11</vt:lpstr>
      <vt:lpstr>DepRat-S</vt:lpstr>
      <vt:lpstr>DepRat-W</vt:lpstr>
      <vt:lpstr>'1,2,3'!Print_Area</vt:lpstr>
      <vt:lpstr>'10'!Print_Area</vt:lpstr>
      <vt:lpstr>'4 - Sewer'!Print_Area</vt:lpstr>
      <vt:lpstr>'4 - Water'!Print_Area</vt:lpstr>
      <vt:lpstr>'5,6'!Print_Area</vt:lpstr>
      <vt:lpstr>'7'!Print_Area</vt:lpstr>
      <vt:lpstr>'8'!Print_Area</vt:lpstr>
      <vt:lpstr>'9A - Sewer'!Print_Area</vt:lpstr>
      <vt:lpstr>'9A - Water'!Print_Area</vt:lpstr>
      <vt:lpstr>'9B - Water'!Print_Area</vt:lpstr>
      <vt:lpstr>'9B-Sewer'!Print_Area</vt:lpstr>
      <vt:lpstr>cover!Print_Area</vt:lpstr>
      <vt:lpstr>'DepRat-S'!Print_Area</vt:lpstr>
      <vt:lpstr>'DepRat-W'!Print_Area</vt:lpstr>
      <vt:lpstr>GenIns!Print_Area</vt:lpstr>
    </vt:vector>
  </TitlesOfParts>
  <Company>IRAC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Uniform System of Accounts for Municipal Utilities - Master Forms for Annual Report</dc:title>
  <dc:creator>Heather Walker</dc:creator>
  <cp:lastModifiedBy>Daniel Arsenault</cp:lastModifiedBy>
  <cp:lastPrinted>2026-07-21T16:22:52Z</cp:lastPrinted>
  <dcterms:created xsi:type="dcterms:W3CDTF">1997-01-22T19:16:48Z</dcterms:created>
  <dcterms:modified xsi:type="dcterms:W3CDTF">2026-08-06T13:05:53Z</dcterms:modified>
</cp:coreProperties>
</file>